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1" i="1"/>
  <c r="A201"/>
  <c r="L200"/>
  <c r="J200"/>
  <c r="I200"/>
  <c r="H200"/>
  <c r="G200"/>
  <c r="F200"/>
  <c r="B191"/>
  <c r="A191"/>
  <c r="L190"/>
  <c r="J190"/>
  <c r="J201" s="1"/>
  <c r="I190"/>
  <c r="H190"/>
  <c r="G190"/>
  <c r="F190"/>
  <c r="F201" s="1"/>
  <c r="B181"/>
  <c r="A181"/>
  <c r="L180"/>
  <c r="J180"/>
  <c r="I180"/>
  <c r="H180"/>
  <c r="G180"/>
  <c r="F180"/>
  <c r="B171"/>
  <c r="A171"/>
  <c r="L170"/>
  <c r="J170"/>
  <c r="I170"/>
  <c r="H170"/>
  <c r="G170"/>
  <c r="F170"/>
  <c r="F181" s="1"/>
  <c r="B162"/>
  <c r="A162"/>
  <c r="L161"/>
  <c r="J161"/>
  <c r="I161"/>
  <c r="H161"/>
  <c r="G161"/>
  <c r="F161"/>
  <c r="B152"/>
  <c r="A152"/>
  <c r="L151"/>
  <c r="J151"/>
  <c r="J162" s="1"/>
  <c r="I151"/>
  <c r="H151"/>
  <c r="G151"/>
  <c r="F151"/>
  <c r="B143"/>
  <c r="A143"/>
  <c r="L142"/>
  <c r="J142"/>
  <c r="I142"/>
  <c r="H142"/>
  <c r="G142"/>
  <c r="F142"/>
  <c r="B133"/>
  <c r="A133"/>
  <c r="L132"/>
  <c r="J132"/>
  <c r="J143" s="1"/>
  <c r="I132"/>
  <c r="H132"/>
  <c r="G132"/>
  <c r="F132"/>
  <c r="F143" s="1"/>
  <c r="B124"/>
  <c r="A124"/>
  <c r="L123"/>
  <c r="J123"/>
  <c r="I123"/>
  <c r="H123"/>
  <c r="G123"/>
  <c r="F123"/>
  <c r="B114"/>
  <c r="A114"/>
  <c r="L113"/>
  <c r="J113"/>
  <c r="J124" s="1"/>
  <c r="I113"/>
  <c r="H113"/>
  <c r="G113"/>
  <c r="F113"/>
  <c r="B104"/>
  <c r="A104"/>
  <c r="L103"/>
  <c r="J103"/>
  <c r="I103"/>
  <c r="H103"/>
  <c r="G103"/>
  <c r="F103"/>
  <c r="B93"/>
  <c r="A93"/>
  <c r="L92"/>
  <c r="J92"/>
  <c r="J104" s="1"/>
  <c r="I92"/>
  <c r="H92"/>
  <c r="G92"/>
  <c r="F92"/>
  <c r="F104" s="1"/>
  <c r="B83"/>
  <c r="A83"/>
  <c r="L82"/>
  <c r="L83" s="1"/>
  <c r="J82"/>
  <c r="I82"/>
  <c r="I83" s="1"/>
  <c r="H82"/>
  <c r="H83" s="1"/>
  <c r="G82"/>
  <c r="G83" s="1"/>
  <c r="F82"/>
  <c r="B73"/>
  <c r="A73"/>
  <c r="J83"/>
  <c r="F83"/>
  <c r="B64"/>
  <c r="A64"/>
  <c r="L63"/>
  <c r="J63"/>
  <c r="I63"/>
  <c r="H63"/>
  <c r="G63"/>
  <c r="F63"/>
  <c r="B54"/>
  <c r="A54"/>
  <c r="L53"/>
  <c r="J53"/>
  <c r="J64" s="1"/>
  <c r="I53"/>
  <c r="H53"/>
  <c r="G53"/>
  <c r="F53"/>
  <c r="F64" s="1"/>
  <c r="B44"/>
  <c r="A44"/>
  <c r="L43"/>
  <c r="J43"/>
  <c r="I43"/>
  <c r="H43"/>
  <c r="G43"/>
  <c r="F43"/>
  <c r="B34"/>
  <c r="A34"/>
  <c r="L33"/>
  <c r="J33"/>
  <c r="J44" s="1"/>
  <c r="I33"/>
  <c r="H33"/>
  <c r="G33"/>
  <c r="F33"/>
  <c r="B25"/>
  <c r="A25"/>
  <c r="L24"/>
  <c r="J24"/>
  <c r="I24"/>
  <c r="H24"/>
  <c r="G24"/>
  <c r="F24"/>
  <c r="B15"/>
  <c r="A15"/>
  <c r="L14"/>
  <c r="J14"/>
  <c r="J25" s="1"/>
  <c r="I14"/>
  <c r="H14"/>
  <c r="G14"/>
  <c r="F14"/>
  <c r="F25" s="1"/>
  <c r="L201" l="1"/>
  <c r="I201"/>
  <c r="H201"/>
  <c r="G201"/>
  <c r="J181"/>
  <c r="L181"/>
  <c r="I181"/>
  <c r="H181"/>
  <c r="G181"/>
  <c r="F162"/>
  <c r="L162"/>
  <c r="I162"/>
  <c r="H162"/>
  <c r="G162"/>
  <c r="L143"/>
  <c r="G143"/>
  <c r="I143"/>
  <c r="H143"/>
  <c r="F124"/>
  <c r="L124"/>
  <c r="I124"/>
  <c r="H124"/>
  <c r="G124"/>
  <c r="L104"/>
  <c r="I104"/>
  <c r="H104"/>
  <c r="G104"/>
  <c r="L64"/>
  <c r="I64"/>
  <c r="H64"/>
  <c r="G64"/>
  <c r="F44"/>
  <c r="L44"/>
  <c r="I44"/>
  <c r="H44"/>
  <c r="G44"/>
  <c r="L25"/>
  <c r="I25"/>
  <c r="H25"/>
  <c r="G25"/>
  <c r="J202"/>
  <c r="F202" l="1"/>
  <c r="L202"/>
  <c r="G202"/>
  <c r="I202"/>
  <c r="H202"/>
</calcChain>
</file>

<file path=xl/sharedStrings.xml><?xml version="1.0" encoding="utf-8"?>
<sst xmlns="http://schemas.openxmlformats.org/spreadsheetml/2006/main" count="391" uniqueCount="131">
  <si>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</si>
  <si>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</si>
  <si>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</si>
  <si>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</si>
  <si>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</si>
  <si>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</si>
  <si>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</si>
  <si>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</si>
  <si>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</si>
  <si>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</si>
  <si>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</si>
  <si>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</si>
  <si>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</si>
  <si>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</si>
  <si>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</si>
  <si>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</si>
  <si>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</si>
  <si>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</si>
  <si>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</si>
  <si>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</si>
  <si>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</si>
  <si>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</si>
  <si>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</si>
  <si>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</si>
  <si>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</si>
  <si>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</si>
  <si>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</si>
  <si>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</si>
  <si>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</si>
  <si>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</si>
  <si>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</si>
  <si>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</si>
  <si>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</si>
  <si>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</si>
  <si>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</si>
  <si>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</si>
  <si>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</si>
  <si>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</si>
  <si>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</si>
  <si>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Шайдуровская НОШ</t>
  </si>
  <si>
    <t>биточек из говядины</t>
  </si>
  <si>
    <t>54-6м</t>
  </si>
  <si>
    <t>гор. Блюдо</t>
  </si>
  <si>
    <t>макароны отварные</t>
  </si>
  <si>
    <t>54-1г</t>
  </si>
  <si>
    <t>хлеб пшеничный</t>
  </si>
  <si>
    <t>пром.</t>
  </si>
  <si>
    <t>соус</t>
  </si>
  <si>
    <t>напиток из шиповника</t>
  </si>
  <si>
    <t>54-13хн</t>
  </si>
  <si>
    <t>сладкое</t>
  </si>
  <si>
    <t>кофейный напиток с молоком</t>
  </si>
  <si>
    <t>54-23гн</t>
  </si>
  <si>
    <t>хлеб ржаной</t>
  </si>
  <si>
    <t>тефтели из говядины паровые</t>
  </si>
  <si>
    <t>54-8м</t>
  </si>
  <si>
    <t>54-8г</t>
  </si>
  <si>
    <t>печень говяжья по-строгоновски</t>
  </si>
  <si>
    <t>54-18м</t>
  </si>
  <si>
    <t>рис отварной</t>
  </si>
  <si>
    <t>54-6г</t>
  </si>
  <si>
    <t>каша перловая рассыпчатая</t>
  </si>
  <si>
    <t>соус сметанный</t>
  </si>
  <si>
    <t>54-1соус</t>
  </si>
  <si>
    <t>кисель из смородины</t>
  </si>
  <si>
    <t>54-23хн</t>
  </si>
  <si>
    <t>54-11р</t>
  </si>
  <si>
    <t>кефир 2,5%</t>
  </si>
  <si>
    <t>54-5г</t>
  </si>
  <si>
    <t>чай с молоком и сахаром</t>
  </si>
  <si>
    <t>54-4гн</t>
  </si>
  <si>
    <t>кисломол.</t>
  </si>
  <si>
    <t>йогурт 2,5%</t>
  </si>
  <si>
    <t>диретор</t>
  </si>
  <si>
    <t>Л.В.Черкашина</t>
  </si>
  <si>
    <t>салат из свеклы с черносливом</t>
  </si>
  <si>
    <t>54-18з</t>
  </si>
  <si>
    <t>суп картофельный с клецками</t>
  </si>
  <si>
    <t>54-6с</t>
  </si>
  <si>
    <t>рыба тушеная в томате с овощами (минтай)</t>
  </si>
  <si>
    <t>сок яблочный</t>
  </si>
  <si>
    <t>апельсин</t>
  </si>
  <si>
    <t>салат морковь с яблоком</t>
  </si>
  <si>
    <t>54-11з</t>
  </si>
  <si>
    <t>суп гороховый</t>
  </si>
  <si>
    <t>54-25с</t>
  </si>
  <si>
    <t>капуста тушеная, картофельное пюре</t>
  </si>
  <si>
    <t>кондит.изд.</t>
  </si>
  <si>
    <t>булочка с повидлом</t>
  </si>
  <si>
    <t>яблоко</t>
  </si>
  <si>
    <t>салат из белокачанной капусты с морковью</t>
  </si>
  <si>
    <t>54-8з</t>
  </si>
  <si>
    <t>суп из овощей</t>
  </si>
  <si>
    <t>54-17с</t>
  </si>
  <si>
    <t>плов с курицей</t>
  </si>
  <si>
    <t>54-12м</t>
  </si>
  <si>
    <t>компот из смеси сухофруктов</t>
  </si>
  <si>
    <t>54-1хн</t>
  </si>
  <si>
    <t>конфета шоколадная</t>
  </si>
  <si>
    <t>горошек зеленый</t>
  </si>
  <si>
    <t>54-20з</t>
  </si>
  <si>
    <t>суп с рыбными консервами</t>
  </si>
  <si>
    <t>54-27с</t>
  </si>
  <si>
    <t>каша гречневая рассыпчатая</t>
  </si>
  <si>
    <t>54-4г</t>
  </si>
  <si>
    <t>54-1с</t>
  </si>
  <si>
    <t>мандарин</t>
  </si>
  <si>
    <t>салат из свеклы с курагой и изюмом</t>
  </si>
  <si>
    <t>54-14з</t>
  </si>
  <si>
    <t>суп картофельный с макаронными изделиями</t>
  </si>
  <si>
    <t>54-24с</t>
  </si>
  <si>
    <t>капуста тущеная, картофельное пюре</t>
  </si>
  <si>
    <t>54-8г.11г</t>
  </si>
  <si>
    <t>конфеты шоколадные</t>
  </si>
  <si>
    <t>салат из белокочанной капусты с морковью</t>
  </si>
  <si>
    <t>суп из овощей с фрикадельками мясными</t>
  </si>
  <si>
    <t>54-5с</t>
  </si>
  <si>
    <t>апельсины</t>
  </si>
  <si>
    <t>салат из моркови и чернослива</t>
  </si>
  <si>
    <t>54-17з</t>
  </si>
  <si>
    <t>компот из свежих яблок</t>
  </si>
  <si>
    <t>54-32хн</t>
  </si>
  <si>
    <t>борщ с капустой и картофелем со сметаной</t>
  </si>
  <si>
    <t>54-2с</t>
  </si>
  <si>
    <t>курица тушеная с морковью</t>
  </si>
  <si>
    <t>54-25м</t>
  </si>
  <si>
    <t>какао с молоком</t>
  </si>
  <si>
    <t>54-21гн</t>
  </si>
  <si>
    <t>творожок детский</t>
  </si>
  <si>
    <t>щи из свежей капусты со сметаной</t>
  </si>
  <si>
    <t>Щи из свежей капусты со сметаной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</si>
</sst>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P98" sqref="P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73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74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42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51"/>
      <c r="E12" s="52"/>
      <c r="F12" s="43"/>
      <c r="G12" s="43"/>
      <c r="H12" s="43"/>
      <c r="I12" s="43"/>
      <c r="J12" s="43"/>
      <c r="K12" s="53"/>
      <c r="L12" s="43"/>
    </row>
    <row r="13" spans="1:12" ht="15">
      <c r="A13" s="23"/>
      <c r="B13" s="15"/>
      <c r="C13" s="11"/>
      <c r="D13" s="51"/>
      <c r="E13" s="52"/>
      <c r="F13" s="43"/>
      <c r="G13" s="43"/>
      <c r="H13" s="43"/>
      <c r="I13" s="43"/>
      <c r="J13" s="43"/>
      <c r="K13" s="53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0</v>
      </c>
      <c r="G14" s="19">
        <f t="shared" ref="G14:J14" si="0">SUM(G6:G13)</f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25"/>
      <c r="L14" s="19">
        <f t="shared" ref="L14" si="1">SUM(L6:L13)</f>
        <v>0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75</v>
      </c>
      <c r="F15" s="43">
        <v>60</v>
      </c>
      <c r="G15" s="43">
        <v>0.9</v>
      </c>
      <c r="H15" s="43">
        <v>3.3</v>
      </c>
      <c r="I15" s="43">
        <v>7.8</v>
      </c>
      <c r="J15" s="43">
        <v>63.7</v>
      </c>
      <c r="K15" s="44" t="s">
        <v>76</v>
      </c>
      <c r="L15" s="43">
        <v>3.7</v>
      </c>
    </row>
    <row r="16" spans="1:12" ht="15">
      <c r="A16" s="23"/>
      <c r="B16" s="15"/>
      <c r="C16" s="11"/>
      <c r="D16" s="7" t="s">
        <v>27</v>
      </c>
      <c r="E16" s="42" t="s">
        <v>77</v>
      </c>
      <c r="F16" s="43">
        <v>200</v>
      </c>
      <c r="G16" s="43">
        <v>4.5999999999999996</v>
      </c>
      <c r="H16" s="43">
        <v>3.3</v>
      </c>
      <c r="I16" s="43">
        <v>11.4</v>
      </c>
      <c r="J16" s="43">
        <v>93.6</v>
      </c>
      <c r="K16" s="44" t="s">
        <v>78</v>
      </c>
      <c r="L16" s="43">
        <v>5.46</v>
      </c>
    </row>
    <row r="17" spans="1:12" ht="15">
      <c r="A17" s="23"/>
      <c r="B17" s="15"/>
      <c r="C17" s="11"/>
      <c r="D17" s="7" t="s">
        <v>28</v>
      </c>
      <c r="E17" s="42" t="s">
        <v>79</v>
      </c>
      <c r="F17" s="43">
        <v>100</v>
      </c>
      <c r="G17" s="43">
        <v>13.9</v>
      </c>
      <c r="H17" s="43">
        <v>7.4</v>
      </c>
      <c r="I17" s="43">
        <v>6.3</v>
      </c>
      <c r="J17" s="43">
        <v>147.30000000000001</v>
      </c>
      <c r="K17" s="44" t="s">
        <v>66</v>
      </c>
      <c r="L17" s="43">
        <v>43.9</v>
      </c>
    </row>
    <row r="18" spans="1:12" ht="15">
      <c r="A18" s="23"/>
      <c r="B18" s="15"/>
      <c r="C18" s="11"/>
      <c r="D18" s="7" t="s">
        <v>29</v>
      </c>
      <c r="E18" s="42" t="s">
        <v>43</v>
      </c>
      <c r="F18" s="43">
        <v>150</v>
      </c>
      <c r="G18" s="43">
        <v>5.3</v>
      </c>
      <c r="H18" s="43">
        <v>4.9000000000000004</v>
      </c>
      <c r="I18" s="43">
        <v>32.799999999999997</v>
      </c>
      <c r="J18" s="43">
        <v>196.8</v>
      </c>
      <c r="K18" s="44" t="s">
        <v>44</v>
      </c>
      <c r="L18" s="43">
        <v>11.63</v>
      </c>
    </row>
    <row r="19" spans="1:12" ht="15">
      <c r="A19" s="23"/>
      <c r="B19" s="15"/>
      <c r="C19" s="11"/>
      <c r="D19" s="7" t="s">
        <v>30</v>
      </c>
      <c r="E19" s="42" t="s">
        <v>80</v>
      </c>
      <c r="F19" s="43">
        <v>200</v>
      </c>
      <c r="G19" s="43">
        <v>1</v>
      </c>
      <c r="H19" s="43">
        <v>2</v>
      </c>
      <c r="I19" s="43">
        <v>20.2</v>
      </c>
      <c r="J19" s="43">
        <v>86.6</v>
      </c>
      <c r="K19" s="44" t="s">
        <v>46</v>
      </c>
      <c r="L19" s="43">
        <v>20.84</v>
      </c>
    </row>
    <row r="20" spans="1:12" ht="15">
      <c r="A20" s="23"/>
      <c r="B20" s="15"/>
      <c r="C20" s="11"/>
      <c r="D20" s="7" t="s">
        <v>31</v>
      </c>
      <c r="E20" s="42" t="s">
        <v>45</v>
      </c>
      <c r="F20" s="43">
        <v>50</v>
      </c>
      <c r="G20" s="43">
        <v>3.8</v>
      </c>
      <c r="H20" s="43">
        <v>0.4</v>
      </c>
      <c r="I20" s="43">
        <v>24.6</v>
      </c>
      <c r="J20" s="43">
        <v>117.2</v>
      </c>
      <c r="K20" s="44" t="s">
        <v>46</v>
      </c>
      <c r="L20" s="43">
        <v>3.7</v>
      </c>
    </row>
    <row r="21" spans="1:12" ht="15">
      <c r="A21" s="23"/>
      <c r="B21" s="15"/>
      <c r="C21" s="11"/>
      <c r="D21" s="7" t="s">
        <v>32</v>
      </c>
      <c r="E21" s="42" t="s">
        <v>53</v>
      </c>
      <c r="F21" s="43">
        <v>30</v>
      </c>
      <c r="G21" s="43">
        <v>2</v>
      </c>
      <c r="H21" s="43">
        <v>0.4</v>
      </c>
      <c r="I21" s="43">
        <v>10</v>
      </c>
      <c r="J21" s="43">
        <v>51.2</v>
      </c>
      <c r="K21" s="44" t="s">
        <v>46</v>
      </c>
      <c r="L21" s="43">
        <v>3</v>
      </c>
    </row>
    <row r="22" spans="1:12" ht="15">
      <c r="A22" s="23"/>
      <c r="B22" s="15"/>
      <c r="C22" s="11"/>
      <c r="D22" s="6" t="s">
        <v>24</v>
      </c>
      <c r="E22" s="42" t="s">
        <v>81</v>
      </c>
      <c r="F22" s="43">
        <v>160</v>
      </c>
      <c r="G22" s="43">
        <v>1.4</v>
      </c>
      <c r="H22" s="43">
        <v>0.3</v>
      </c>
      <c r="I22" s="43">
        <v>13</v>
      </c>
      <c r="J22" s="43">
        <v>60.5</v>
      </c>
      <c r="K22" s="44" t="s">
        <v>46</v>
      </c>
      <c r="L22" s="43">
        <v>46.77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950</v>
      </c>
      <c r="G24" s="19">
        <f t="shared" ref="G24:J24" si="2">SUM(G15:G23)</f>
        <v>32.9</v>
      </c>
      <c r="H24" s="19">
        <f t="shared" si="2"/>
        <v>21.999999999999996</v>
      </c>
      <c r="I24" s="19">
        <f t="shared" si="2"/>
        <v>126.1</v>
      </c>
      <c r="J24" s="19">
        <f t="shared" si="2"/>
        <v>816.90000000000009</v>
      </c>
      <c r="K24" s="25"/>
      <c r="L24" s="19">
        <f t="shared" ref="L24" si="3">SUM(L15:L23)</f>
        <v>139</v>
      </c>
    </row>
    <row r="25" spans="1:12" ht="15">
      <c r="A25" s="29">
        <f>A6</f>
        <v>1</v>
      </c>
      <c r="B25" s="30">
        <f>B6</f>
        <v>1</v>
      </c>
      <c r="C25" s="61" t="s">
        <v>4</v>
      </c>
      <c r="D25" s="62"/>
      <c r="E25" s="31"/>
      <c r="F25" s="32">
        <f>F14+F24</f>
        <v>950</v>
      </c>
      <c r="G25" s="32">
        <f t="shared" ref="G25:J25" si="4">G14+G24</f>
        <v>32.9</v>
      </c>
      <c r="H25" s="32">
        <f t="shared" si="4"/>
        <v>21.999999999999996</v>
      </c>
      <c r="I25" s="32">
        <f t="shared" si="4"/>
        <v>126.1</v>
      </c>
      <c r="J25" s="32">
        <f t="shared" si="4"/>
        <v>816.90000000000009</v>
      </c>
      <c r="K25" s="32"/>
      <c r="L25" s="32">
        <f t="shared" ref="L25" si="5">L14+L24</f>
        <v>139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4"/>
      <c r="F26" s="40"/>
      <c r="G26" s="40"/>
      <c r="H26" s="40"/>
      <c r="I26" s="40"/>
      <c r="J26" s="40"/>
      <c r="K26" s="55"/>
      <c r="L26" s="40"/>
    </row>
    <row r="27" spans="1:12" ht="15">
      <c r="A27" s="14"/>
      <c r="B27" s="15"/>
      <c r="C27" s="11"/>
      <c r="D27" s="59" t="s">
        <v>21</v>
      </c>
      <c r="E27" s="52"/>
      <c r="F27" s="43"/>
      <c r="G27" s="43"/>
      <c r="H27" s="43"/>
      <c r="I27" s="43"/>
      <c r="J27" s="43"/>
      <c r="K27" s="53"/>
      <c r="L27" s="43"/>
    </row>
    <row r="28" spans="1:12" ht="15">
      <c r="A28" s="14"/>
      <c r="B28" s="15"/>
      <c r="C28" s="11"/>
      <c r="D28" s="7" t="s">
        <v>22</v>
      </c>
      <c r="E28" s="52"/>
      <c r="F28" s="43"/>
      <c r="G28" s="43"/>
      <c r="H28" s="43"/>
      <c r="I28" s="43"/>
      <c r="J28" s="43"/>
      <c r="K28" s="53"/>
      <c r="L28" s="43"/>
    </row>
    <row r="29" spans="1:12" ht="15">
      <c r="A29" s="14"/>
      <c r="B29" s="15"/>
      <c r="C29" s="11"/>
      <c r="D29" s="7" t="s">
        <v>23</v>
      </c>
      <c r="E29" s="52"/>
      <c r="F29" s="43"/>
      <c r="G29" s="43"/>
      <c r="H29" s="43"/>
      <c r="I29" s="43"/>
      <c r="J29" s="43"/>
      <c r="K29" s="53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59"/>
      <c r="E31" s="52"/>
      <c r="F31" s="43"/>
      <c r="G31" s="43"/>
      <c r="H31" s="43"/>
      <c r="I31" s="43"/>
      <c r="J31" s="43"/>
      <c r="K31" s="53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82</v>
      </c>
      <c r="F34" s="43">
        <v>60</v>
      </c>
      <c r="G34" s="43">
        <v>0.5</v>
      </c>
      <c r="H34" s="43">
        <v>6.1</v>
      </c>
      <c r="I34" s="43">
        <v>4.3</v>
      </c>
      <c r="J34" s="43">
        <v>74.3</v>
      </c>
      <c r="K34" s="44" t="s">
        <v>83</v>
      </c>
      <c r="L34" s="43">
        <v>6.25</v>
      </c>
    </row>
    <row r="35" spans="1:12" ht="15">
      <c r="A35" s="14"/>
      <c r="B35" s="15"/>
      <c r="C35" s="11"/>
      <c r="D35" s="7" t="s">
        <v>27</v>
      </c>
      <c r="E35" s="42" t="s">
        <v>84</v>
      </c>
      <c r="F35" s="43">
        <v>200</v>
      </c>
      <c r="G35" s="43">
        <v>6.5</v>
      </c>
      <c r="H35" s="43">
        <v>2.8</v>
      </c>
      <c r="I35" s="43">
        <v>17.899999999999999</v>
      </c>
      <c r="J35" s="43">
        <v>110.9</v>
      </c>
      <c r="K35" s="44" t="s">
        <v>85</v>
      </c>
      <c r="L35" s="43">
        <v>4.84</v>
      </c>
    </row>
    <row r="36" spans="1:12" ht="15">
      <c r="A36" s="14"/>
      <c r="B36" s="15"/>
      <c r="C36" s="11"/>
      <c r="D36" s="7" t="s">
        <v>28</v>
      </c>
      <c r="E36" s="42" t="s">
        <v>54</v>
      </c>
      <c r="F36" s="43">
        <v>100</v>
      </c>
      <c r="G36" s="43">
        <v>13.6</v>
      </c>
      <c r="H36" s="43">
        <v>11.9</v>
      </c>
      <c r="I36" s="43">
        <v>8.3000000000000007</v>
      </c>
      <c r="J36" s="43">
        <v>195</v>
      </c>
      <c r="K36" s="44" t="s">
        <v>55</v>
      </c>
      <c r="L36" s="43">
        <v>39.18</v>
      </c>
    </row>
    <row r="37" spans="1:12" ht="15">
      <c r="A37" s="14"/>
      <c r="B37" s="15"/>
      <c r="C37" s="11"/>
      <c r="D37" s="7" t="s">
        <v>29</v>
      </c>
      <c r="E37" s="42" t="s">
        <v>86</v>
      </c>
      <c r="F37" s="43">
        <v>200</v>
      </c>
      <c r="G37" s="43">
        <v>4.4000000000000004</v>
      </c>
      <c r="H37" s="43">
        <v>6.5</v>
      </c>
      <c r="I37" s="43">
        <v>22.9</v>
      </c>
      <c r="J37" s="43">
        <v>168.6</v>
      </c>
      <c r="K37" s="44" t="s">
        <v>56</v>
      </c>
      <c r="L37" s="43">
        <v>19.399999999999999</v>
      </c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200</v>
      </c>
      <c r="G38" s="43">
        <v>3.5</v>
      </c>
      <c r="H38" s="43">
        <v>2.6</v>
      </c>
      <c r="I38" s="43">
        <v>10.1</v>
      </c>
      <c r="J38" s="43">
        <v>77.400000000000006</v>
      </c>
      <c r="K38" s="44" t="s">
        <v>52</v>
      </c>
      <c r="L38" s="43">
        <v>13.03</v>
      </c>
    </row>
    <row r="39" spans="1:12" ht="15">
      <c r="A39" s="14"/>
      <c r="B39" s="15"/>
      <c r="C39" s="11"/>
      <c r="D39" s="7" t="s">
        <v>31</v>
      </c>
      <c r="E39" s="42" t="s">
        <v>45</v>
      </c>
      <c r="F39" s="43">
        <v>50</v>
      </c>
      <c r="G39" s="43">
        <v>3.8</v>
      </c>
      <c r="H39" s="43">
        <v>0.4</v>
      </c>
      <c r="I39" s="43">
        <v>24.6</v>
      </c>
      <c r="J39" s="43">
        <v>117.2</v>
      </c>
      <c r="K39" s="44" t="s">
        <v>46</v>
      </c>
      <c r="L39" s="43">
        <v>3.7</v>
      </c>
    </row>
    <row r="40" spans="1:12" ht="15">
      <c r="A40" s="14"/>
      <c r="B40" s="15"/>
      <c r="C40" s="11"/>
      <c r="D40" s="7" t="s">
        <v>32</v>
      </c>
      <c r="E40" s="42" t="s">
        <v>53</v>
      </c>
      <c r="F40" s="43">
        <v>30</v>
      </c>
      <c r="G40" s="43">
        <v>2</v>
      </c>
      <c r="H40" s="43">
        <v>0.4</v>
      </c>
      <c r="I40" s="43">
        <v>10</v>
      </c>
      <c r="J40" s="43">
        <v>51.2</v>
      </c>
      <c r="K40" s="44" t="s">
        <v>46</v>
      </c>
      <c r="L40" s="43">
        <v>3</v>
      </c>
    </row>
    <row r="41" spans="1:12" ht="15">
      <c r="A41" s="14"/>
      <c r="B41" s="15"/>
      <c r="C41" s="11"/>
      <c r="D41" s="6" t="s">
        <v>87</v>
      </c>
      <c r="E41" s="42" t="s">
        <v>88</v>
      </c>
      <c r="F41" s="43">
        <v>40</v>
      </c>
      <c r="G41" s="43">
        <v>3.2</v>
      </c>
      <c r="H41" s="43">
        <v>5.6</v>
      </c>
      <c r="I41" s="43">
        <v>22.4</v>
      </c>
      <c r="J41" s="43">
        <v>152.80000000000001</v>
      </c>
      <c r="K41" s="44" t="s">
        <v>46</v>
      </c>
      <c r="L41" s="43">
        <v>17</v>
      </c>
    </row>
    <row r="42" spans="1:12" ht="15">
      <c r="A42" s="14"/>
      <c r="B42" s="15"/>
      <c r="C42" s="11"/>
      <c r="D42" s="6" t="s">
        <v>24</v>
      </c>
      <c r="E42" s="42" t="s">
        <v>89</v>
      </c>
      <c r="F42" s="43">
        <v>180</v>
      </c>
      <c r="G42" s="43">
        <v>1</v>
      </c>
      <c r="H42" s="43">
        <v>1</v>
      </c>
      <c r="I42" s="43">
        <v>10</v>
      </c>
      <c r="J42" s="43">
        <v>80</v>
      </c>
      <c r="K42" s="44" t="s">
        <v>46</v>
      </c>
      <c r="L42" s="43">
        <v>32.6</v>
      </c>
    </row>
    <row r="43" spans="1:12" ht="15">
      <c r="A43" s="16"/>
      <c r="B43" s="17"/>
      <c r="C43" s="8"/>
      <c r="D43" s="18" t="s">
        <v>33</v>
      </c>
      <c r="E43" s="9"/>
      <c r="F43" s="19">
        <f>SUM(F34:F42)</f>
        <v>1060</v>
      </c>
      <c r="G43" s="19">
        <f t="shared" ref="G43" si="10">SUM(G34:G42)</f>
        <v>38.5</v>
      </c>
      <c r="H43" s="19">
        <f t="shared" ref="H43" si="11">SUM(H34:H42)</f>
        <v>37.299999999999997</v>
      </c>
      <c r="I43" s="19">
        <f t="shared" ref="I43" si="12">SUM(I34:I42)</f>
        <v>130.5</v>
      </c>
      <c r="J43" s="19">
        <f t="shared" ref="J43:L43" si="13">SUM(J34:J42)</f>
        <v>1027.4000000000001</v>
      </c>
      <c r="K43" s="25"/>
      <c r="L43" s="19">
        <f t="shared" si="13"/>
        <v>139</v>
      </c>
    </row>
    <row r="44" spans="1:12" ht="15.75" customHeight="1">
      <c r="A44" s="33">
        <f>A26</f>
        <v>1</v>
      </c>
      <c r="B44" s="33">
        <f>B26</f>
        <v>2</v>
      </c>
      <c r="C44" s="61" t="s">
        <v>4</v>
      </c>
      <c r="D44" s="62"/>
      <c r="E44" s="31"/>
      <c r="F44" s="32">
        <f>F33+F43</f>
        <v>1060</v>
      </c>
      <c r="G44" s="32">
        <f t="shared" ref="G44" si="14">G33+G43</f>
        <v>38.5</v>
      </c>
      <c r="H44" s="32">
        <f t="shared" ref="H44" si="15">H33+H43</f>
        <v>37.299999999999997</v>
      </c>
      <c r="I44" s="32">
        <f t="shared" ref="I44" si="16">I33+I43</f>
        <v>130.5</v>
      </c>
      <c r="J44" s="32">
        <f t="shared" ref="J44:L44" si="17">J33+J43</f>
        <v>1027.4000000000001</v>
      </c>
      <c r="K44" s="32"/>
      <c r="L44" s="32">
        <f t="shared" si="17"/>
        <v>139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4"/>
      <c r="F45" s="40"/>
      <c r="G45" s="40"/>
      <c r="H45" s="40"/>
      <c r="I45" s="40"/>
      <c r="J45" s="40"/>
      <c r="K45" s="55"/>
      <c r="L45" s="40"/>
    </row>
    <row r="46" spans="1:12" ht="15">
      <c r="A46" s="23"/>
      <c r="B46" s="15"/>
      <c r="C46" s="11"/>
      <c r="D46" s="51" t="s">
        <v>21</v>
      </c>
      <c r="E46" s="52"/>
      <c r="F46" s="43"/>
      <c r="G46" s="43"/>
      <c r="H46" s="43"/>
      <c r="I46" s="43"/>
      <c r="J46" s="43"/>
      <c r="K46" s="53"/>
      <c r="L46" s="43"/>
    </row>
    <row r="47" spans="1:12" ht="15">
      <c r="A47" s="23"/>
      <c r="B47" s="15"/>
      <c r="C47" s="11"/>
      <c r="D47" s="51" t="s">
        <v>21</v>
      </c>
      <c r="E47" s="52"/>
      <c r="F47" s="43"/>
      <c r="G47" s="43"/>
      <c r="H47" s="43"/>
      <c r="I47" s="43"/>
      <c r="J47" s="43"/>
      <c r="K47" s="53"/>
      <c r="L47" s="43"/>
    </row>
    <row r="48" spans="1:12" ht="15">
      <c r="A48" s="23"/>
      <c r="B48" s="15"/>
      <c r="C48" s="11"/>
      <c r="D48" s="7" t="s">
        <v>22</v>
      </c>
      <c r="E48" s="52"/>
      <c r="F48" s="43"/>
      <c r="G48" s="43"/>
      <c r="H48" s="43"/>
      <c r="I48" s="43"/>
      <c r="J48" s="43"/>
      <c r="K48" s="53"/>
      <c r="L48" s="43"/>
    </row>
    <row r="49" spans="1:12" ht="15">
      <c r="A49" s="23"/>
      <c r="B49" s="15"/>
      <c r="C49" s="11"/>
      <c r="D49" s="7" t="s">
        <v>23</v>
      </c>
      <c r="E49" s="52"/>
      <c r="F49" s="43"/>
      <c r="G49" s="43"/>
      <c r="H49" s="43"/>
      <c r="I49" s="43"/>
      <c r="J49" s="43"/>
      <c r="K49" s="53"/>
      <c r="L49" s="43"/>
    </row>
    <row r="50" spans="1:12" ht="1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51"/>
      <c r="E51" s="52"/>
      <c r="F51" s="43"/>
      <c r="G51" s="43"/>
      <c r="H51" s="43"/>
      <c r="I51" s="43"/>
      <c r="J51" s="43"/>
      <c r="K51" s="53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SUM(F45:F52)</f>
        <v>0</v>
      </c>
      <c r="G53" s="19">
        <f t="shared" ref="G53" si="18">SUM(G45:G52)</f>
        <v>0</v>
      </c>
      <c r="H53" s="19">
        <f t="shared" ref="H53" si="19">SUM(H45:H52)</f>
        <v>0</v>
      </c>
      <c r="I53" s="19">
        <f t="shared" ref="I53" si="20">SUM(I45:I52)</f>
        <v>0</v>
      </c>
      <c r="J53" s="19">
        <f t="shared" ref="J53:L53" si="21">SUM(J45:J52)</f>
        <v>0</v>
      </c>
      <c r="K53" s="25"/>
      <c r="L53" s="19">
        <f t="shared" si="21"/>
        <v>0</v>
      </c>
    </row>
    <row r="54" spans="1:12" ht="1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90</v>
      </c>
      <c r="F54" s="43">
        <v>60</v>
      </c>
      <c r="G54" s="43">
        <v>1</v>
      </c>
      <c r="H54" s="43">
        <v>6.1</v>
      </c>
      <c r="I54" s="43">
        <v>5.8</v>
      </c>
      <c r="J54" s="43">
        <v>81.5</v>
      </c>
      <c r="K54" s="44" t="s">
        <v>91</v>
      </c>
      <c r="L54" s="43">
        <v>3.92</v>
      </c>
    </row>
    <row r="55" spans="1:12" ht="15">
      <c r="A55" s="23"/>
      <c r="B55" s="15"/>
      <c r="C55" s="11"/>
      <c r="D55" s="7" t="s">
        <v>27</v>
      </c>
      <c r="E55" s="42" t="s">
        <v>92</v>
      </c>
      <c r="F55" s="43">
        <v>200</v>
      </c>
      <c r="G55" s="43">
        <v>1.4</v>
      </c>
      <c r="H55" s="43">
        <v>3.7</v>
      </c>
      <c r="I55" s="43">
        <v>8.1</v>
      </c>
      <c r="J55" s="43">
        <v>71.2</v>
      </c>
      <c r="K55" s="44" t="s">
        <v>93</v>
      </c>
      <c r="L55" s="43">
        <v>7.68</v>
      </c>
    </row>
    <row r="56" spans="1:12" ht="15">
      <c r="A56" s="23"/>
      <c r="B56" s="15"/>
      <c r="C56" s="11"/>
      <c r="D56" s="7" t="s">
        <v>28</v>
      </c>
      <c r="E56" s="42" t="s">
        <v>94</v>
      </c>
      <c r="F56" s="43">
        <v>250</v>
      </c>
      <c r="G56" s="43">
        <v>34</v>
      </c>
      <c r="H56" s="43">
        <v>10.1</v>
      </c>
      <c r="I56" s="43">
        <v>41.5</v>
      </c>
      <c r="J56" s="43">
        <v>393.3</v>
      </c>
      <c r="K56" s="44" t="s">
        <v>95</v>
      </c>
      <c r="L56" s="43">
        <v>72.209999999999994</v>
      </c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 t="s">
        <v>96</v>
      </c>
      <c r="F58" s="43">
        <v>200</v>
      </c>
      <c r="G58" s="43">
        <v>0.5</v>
      </c>
      <c r="H58" s="43">
        <v>0</v>
      </c>
      <c r="I58" s="43">
        <v>19.8</v>
      </c>
      <c r="J58" s="43">
        <v>81</v>
      </c>
      <c r="K58" s="44" t="s">
        <v>97</v>
      </c>
      <c r="L58" s="43">
        <v>3.82</v>
      </c>
    </row>
    <row r="59" spans="1:12" ht="15">
      <c r="A59" s="23"/>
      <c r="B59" s="15"/>
      <c r="C59" s="11"/>
      <c r="D59" s="7" t="s">
        <v>31</v>
      </c>
      <c r="E59" s="42" t="s">
        <v>45</v>
      </c>
      <c r="F59" s="43">
        <v>50</v>
      </c>
      <c r="G59" s="43">
        <v>3.8</v>
      </c>
      <c r="H59" s="43">
        <v>0.4</v>
      </c>
      <c r="I59" s="43">
        <v>24.6</v>
      </c>
      <c r="J59" s="43">
        <v>117.2</v>
      </c>
      <c r="K59" s="44" t="s">
        <v>46</v>
      </c>
      <c r="L59" s="43">
        <v>3.7</v>
      </c>
    </row>
    <row r="60" spans="1:12" ht="15">
      <c r="A60" s="23"/>
      <c r="B60" s="15"/>
      <c r="C60" s="11"/>
      <c r="D60" s="7" t="s">
        <v>32</v>
      </c>
      <c r="E60" s="42" t="s">
        <v>53</v>
      </c>
      <c r="F60" s="43">
        <v>30</v>
      </c>
      <c r="G60" s="43">
        <v>2</v>
      </c>
      <c r="H60" s="43">
        <v>0.4</v>
      </c>
      <c r="I60" s="43">
        <v>10</v>
      </c>
      <c r="J60" s="43">
        <v>51.2</v>
      </c>
      <c r="K60" s="44" t="s">
        <v>46</v>
      </c>
      <c r="L60" s="43">
        <v>3</v>
      </c>
    </row>
    <row r="61" spans="1:12" ht="15">
      <c r="A61" s="23"/>
      <c r="B61" s="15"/>
      <c r="C61" s="11"/>
      <c r="D61" s="6" t="s">
        <v>71</v>
      </c>
      <c r="E61" s="42" t="s">
        <v>72</v>
      </c>
      <c r="F61" s="43">
        <v>150</v>
      </c>
      <c r="G61" s="43">
        <v>5.0999999999999996</v>
      </c>
      <c r="H61" s="43">
        <v>3.8</v>
      </c>
      <c r="I61" s="43">
        <v>8.3000000000000007</v>
      </c>
      <c r="J61" s="43">
        <v>87.2</v>
      </c>
      <c r="K61" s="44" t="s">
        <v>46</v>
      </c>
      <c r="L61" s="43">
        <v>18.63</v>
      </c>
    </row>
    <row r="62" spans="1:12" ht="15">
      <c r="A62" s="23"/>
      <c r="B62" s="15"/>
      <c r="C62" s="11"/>
      <c r="D62" s="6" t="s">
        <v>50</v>
      </c>
      <c r="E62" s="42" t="s">
        <v>98</v>
      </c>
      <c r="F62" s="43">
        <v>30</v>
      </c>
      <c r="G62" s="43">
        <v>3</v>
      </c>
      <c r="H62" s="43">
        <v>9</v>
      </c>
      <c r="I62" s="43">
        <v>15</v>
      </c>
      <c r="J62" s="43">
        <v>153</v>
      </c>
      <c r="K62" s="44" t="s">
        <v>46</v>
      </c>
      <c r="L62" s="43">
        <v>26.04</v>
      </c>
    </row>
    <row r="63" spans="1:12" ht="15">
      <c r="A63" s="24"/>
      <c r="B63" s="17"/>
      <c r="C63" s="8"/>
      <c r="D63" s="18" t="s">
        <v>33</v>
      </c>
      <c r="E63" s="9"/>
      <c r="F63" s="19">
        <f>SUM(F54:F62)</f>
        <v>970</v>
      </c>
      <c r="G63" s="19">
        <f t="shared" ref="G63" si="22">SUM(G54:G62)</f>
        <v>50.8</v>
      </c>
      <c r="H63" s="19">
        <f t="shared" ref="H63" si="23">SUM(H54:H62)</f>
        <v>33.5</v>
      </c>
      <c r="I63" s="19">
        <f t="shared" ref="I63" si="24">SUM(I54:I62)</f>
        <v>133.10000000000002</v>
      </c>
      <c r="J63" s="19">
        <f t="shared" ref="J63:L63" si="25">SUM(J54:J62)</f>
        <v>1035.6000000000001</v>
      </c>
      <c r="K63" s="25"/>
      <c r="L63" s="19">
        <f t="shared" si="25"/>
        <v>138.99999999999997</v>
      </c>
    </row>
    <row r="64" spans="1:12" ht="15.75" customHeight="1">
      <c r="A64" s="29">
        <f>A45</f>
        <v>1</v>
      </c>
      <c r="B64" s="30">
        <f>B45</f>
        <v>3</v>
      </c>
      <c r="C64" s="61" t="s">
        <v>4</v>
      </c>
      <c r="D64" s="62"/>
      <c r="E64" s="31"/>
      <c r="F64" s="32">
        <f>F53+F63</f>
        <v>970</v>
      </c>
      <c r="G64" s="32">
        <f t="shared" ref="G64" si="26">G53+G63</f>
        <v>50.8</v>
      </c>
      <c r="H64" s="32">
        <f t="shared" ref="H64" si="27">H53+H63</f>
        <v>33.5</v>
      </c>
      <c r="I64" s="32">
        <f t="shared" ref="I64" si="28">I53+I63</f>
        <v>133.10000000000002</v>
      </c>
      <c r="J64" s="32">
        <f t="shared" ref="J64:L64" si="29">J53+J63</f>
        <v>1035.6000000000001</v>
      </c>
      <c r="K64" s="32"/>
      <c r="L64" s="32">
        <f t="shared" si="29"/>
        <v>138.99999999999997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54"/>
      <c r="F65" s="40"/>
      <c r="G65" s="40"/>
      <c r="H65" s="40"/>
      <c r="I65" s="40"/>
      <c r="J65" s="40"/>
      <c r="K65" s="55"/>
      <c r="L65" s="40"/>
    </row>
    <row r="66" spans="1:12" ht="15">
      <c r="A66" s="23"/>
      <c r="B66" s="15"/>
      <c r="C66" s="11"/>
      <c r="D66" s="51" t="s">
        <v>21</v>
      </c>
      <c r="E66" s="52"/>
      <c r="F66" s="43"/>
      <c r="G66" s="43"/>
      <c r="H66" s="43"/>
      <c r="I66" s="43"/>
      <c r="J66" s="43"/>
      <c r="K66" s="53"/>
      <c r="L66" s="43"/>
    </row>
    <row r="67" spans="1:12" ht="15">
      <c r="A67" s="23"/>
      <c r="B67" s="15"/>
      <c r="C67" s="11"/>
      <c r="D67" s="7" t="s">
        <v>22</v>
      </c>
      <c r="E67" s="52"/>
      <c r="F67" s="43"/>
      <c r="G67" s="43"/>
      <c r="H67" s="43"/>
      <c r="I67" s="43"/>
      <c r="J67" s="43"/>
      <c r="K67" s="53"/>
      <c r="L67" s="43"/>
    </row>
    <row r="68" spans="1:12" ht="15">
      <c r="A68" s="23"/>
      <c r="B68" s="15"/>
      <c r="C68" s="11"/>
      <c r="D68" s="7" t="s">
        <v>23</v>
      </c>
      <c r="E68" s="52"/>
      <c r="F68" s="43"/>
      <c r="G68" s="43"/>
      <c r="H68" s="43"/>
      <c r="I68" s="43"/>
      <c r="J68" s="43"/>
      <c r="K68" s="53"/>
      <c r="L68" s="43"/>
    </row>
    <row r="69" spans="1:12" ht="1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0"/>
      <c r="E70" s="52"/>
      <c r="F70" s="43"/>
      <c r="G70" s="43"/>
      <c r="H70" s="43"/>
      <c r="I70" s="43"/>
      <c r="J70" s="43"/>
      <c r="K70" s="53"/>
      <c r="L70" s="43"/>
    </row>
    <row r="71" spans="1:12" ht="15">
      <c r="A71" s="23"/>
      <c r="B71" s="15"/>
      <c r="C71" s="11"/>
      <c r="D71" s="60"/>
      <c r="E71" s="52"/>
      <c r="F71" s="43"/>
      <c r="G71" s="43"/>
      <c r="H71" s="43"/>
      <c r="I71" s="43"/>
      <c r="J71" s="43"/>
      <c r="K71" s="53"/>
      <c r="L71" s="43"/>
    </row>
    <row r="72" spans="1:12" ht="15">
      <c r="A72" s="24"/>
      <c r="B72" s="17"/>
      <c r="C72" s="8"/>
      <c r="D72" s="18" t="s">
        <v>33</v>
      </c>
      <c r="E72" s="9"/>
      <c r="F72" s="19"/>
      <c r="G72" s="19"/>
      <c r="H72" s="19"/>
      <c r="I72" s="19"/>
      <c r="J72" s="19"/>
      <c r="K72" s="25"/>
      <c r="L72" s="19"/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99</v>
      </c>
      <c r="F73" s="43">
        <v>60</v>
      </c>
      <c r="G73" s="43">
        <v>1.7</v>
      </c>
      <c r="H73" s="43">
        <v>0.1</v>
      </c>
      <c r="I73" s="43">
        <v>3.5</v>
      </c>
      <c r="J73" s="43">
        <v>22.1</v>
      </c>
      <c r="K73" s="44" t="s">
        <v>100</v>
      </c>
      <c r="L73" s="43">
        <v>30.78</v>
      </c>
    </row>
    <row r="74" spans="1:12" ht="15">
      <c r="A74" s="23"/>
      <c r="B74" s="15"/>
      <c r="C74" s="11"/>
      <c r="D74" s="7" t="s">
        <v>27</v>
      </c>
      <c r="E74" s="42" t="s">
        <v>101</v>
      </c>
      <c r="F74" s="43">
        <v>200</v>
      </c>
      <c r="G74" s="43">
        <v>5.9</v>
      </c>
      <c r="H74" s="43">
        <v>6.8</v>
      </c>
      <c r="I74" s="43">
        <v>12.5</v>
      </c>
      <c r="J74" s="43">
        <v>134.6</v>
      </c>
      <c r="K74" s="44" t="s">
        <v>102</v>
      </c>
      <c r="L74" s="43">
        <v>23.45</v>
      </c>
    </row>
    <row r="75" spans="1:12" ht="15">
      <c r="A75" s="23"/>
      <c r="B75" s="15"/>
      <c r="C75" s="11"/>
      <c r="D75" s="7" t="s">
        <v>28</v>
      </c>
      <c r="E75" s="42" t="s">
        <v>57</v>
      </c>
      <c r="F75" s="43">
        <v>100</v>
      </c>
      <c r="G75" s="43">
        <v>16.7</v>
      </c>
      <c r="H75" s="43">
        <v>15.9</v>
      </c>
      <c r="I75" s="43">
        <v>6.7</v>
      </c>
      <c r="J75" s="43">
        <v>236.5</v>
      </c>
      <c r="K75" s="44" t="s">
        <v>58</v>
      </c>
      <c r="L75" s="43">
        <v>49.2</v>
      </c>
    </row>
    <row r="76" spans="1:12" ht="15">
      <c r="A76" s="23"/>
      <c r="B76" s="15"/>
      <c r="C76" s="11"/>
      <c r="D76" s="7" t="s">
        <v>29</v>
      </c>
      <c r="E76" s="42" t="s">
        <v>103</v>
      </c>
      <c r="F76" s="43">
        <v>150</v>
      </c>
      <c r="G76" s="43">
        <v>8.1999999999999993</v>
      </c>
      <c r="H76" s="43">
        <v>6.3</v>
      </c>
      <c r="I76" s="43">
        <v>35.9</v>
      </c>
      <c r="J76" s="43">
        <v>233.7</v>
      </c>
      <c r="K76" s="44" t="s">
        <v>104</v>
      </c>
      <c r="L76" s="43">
        <v>12.48</v>
      </c>
    </row>
    <row r="77" spans="1:12" ht="15">
      <c r="A77" s="23"/>
      <c r="B77" s="15"/>
      <c r="C77" s="11"/>
      <c r="D77" s="7" t="s">
        <v>30</v>
      </c>
      <c r="E77" s="42" t="s">
        <v>48</v>
      </c>
      <c r="F77" s="43">
        <v>200</v>
      </c>
      <c r="G77" s="43">
        <v>0.6</v>
      </c>
      <c r="H77" s="43">
        <v>0.2</v>
      </c>
      <c r="I77" s="43">
        <v>15.1</v>
      </c>
      <c r="J77" s="43">
        <v>65.400000000000006</v>
      </c>
      <c r="K77" s="44" t="s">
        <v>49</v>
      </c>
      <c r="L77" s="43">
        <v>5.91</v>
      </c>
    </row>
    <row r="78" spans="1:12" ht="15">
      <c r="A78" s="23"/>
      <c r="B78" s="15"/>
      <c r="C78" s="11"/>
      <c r="D78" s="7" t="s">
        <v>31</v>
      </c>
      <c r="E78" s="42" t="s">
        <v>45</v>
      </c>
      <c r="F78" s="43">
        <v>50</v>
      </c>
      <c r="G78" s="43">
        <v>3.8</v>
      </c>
      <c r="H78" s="43">
        <v>0.4</v>
      </c>
      <c r="I78" s="43">
        <v>24.6</v>
      </c>
      <c r="J78" s="43">
        <v>117.2</v>
      </c>
      <c r="K78" s="44" t="s">
        <v>46</v>
      </c>
      <c r="L78" s="43">
        <v>3.7</v>
      </c>
    </row>
    <row r="79" spans="1:12" ht="15">
      <c r="A79" s="23"/>
      <c r="B79" s="15"/>
      <c r="C79" s="11"/>
      <c r="D79" s="7" t="s">
        <v>32</v>
      </c>
      <c r="E79" s="42" t="s">
        <v>53</v>
      </c>
      <c r="F79" s="43">
        <v>30</v>
      </c>
      <c r="G79" s="43">
        <v>2</v>
      </c>
      <c r="H79" s="43">
        <v>0.4</v>
      </c>
      <c r="I79" s="43">
        <v>10</v>
      </c>
      <c r="J79" s="43">
        <v>51.2</v>
      </c>
      <c r="K79" s="44" t="s">
        <v>46</v>
      </c>
      <c r="L79" s="43">
        <v>3</v>
      </c>
    </row>
    <row r="80" spans="1:12" ht="15">
      <c r="A80" s="23"/>
      <c r="B80" s="15"/>
      <c r="C80" s="11"/>
      <c r="D80" s="6" t="s">
        <v>24</v>
      </c>
      <c r="E80" s="42" t="s">
        <v>89</v>
      </c>
      <c r="F80" s="43">
        <v>100</v>
      </c>
      <c r="G80" s="43">
        <v>0.4</v>
      </c>
      <c r="H80" s="43">
        <v>0.4</v>
      </c>
      <c r="I80" s="43">
        <v>9.8000000000000007</v>
      </c>
      <c r="J80" s="43">
        <v>44.4</v>
      </c>
      <c r="K80" s="44" t="s">
        <v>46</v>
      </c>
      <c r="L80" s="43">
        <v>10.48</v>
      </c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890</v>
      </c>
      <c r="G82" s="19">
        <f t="shared" ref="G82" si="30">SUM(G73:G81)</f>
        <v>39.299999999999997</v>
      </c>
      <c r="H82" s="19">
        <f t="shared" ref="H82" si="31">SUM(H73:H81)</f>
        <v>30.499999999999996</v>
      </c>
      <c r="I82" s="19">
        <f t="shared" ref="I82" si="32">SUM(I73:I81)</f>
        <v>118.09999999999998</v>
      </c>
      <c r="J82" s="19">
        <f t="shared" ref="J82:L82" si="33">SUM(J73:J81)</f>
        <v>905.1</v>
      </c>
      <c r="K82" s="25"/>
      <c r="L82" s="19">
        <f t="shared" si="33"/>
        <v>139</v>
      </c>
    </row>
    <row r="83" spans="1:12" ht="15.75" customHeight="1">
      <c r="A83" s="29">
        <f>A65</f>
        <v>1</v>
      </c>
      <c r="B83" s="30">
        <f>B65</f>
        <v>4</v>
      </c>
      <c r="C83" s="61" t="s">
        <v>4</v>
      </c>
      <c r="D83" s="62"/>
      <c r="E83" s="31"/>
      <c r="F83" s="32">
        <f>F72+F82</f>
        <v>890</v>
      </c>
      <c r="G83" s="32">
        <f t="shared" ref="G83" si="34">G72+G82</f>
        <v>39.299999999999997</v>
      </c>
      <c r="H83" s="32">
        <f t="shared" ref="H83" si="35">H72+H82</f>
        <v>30.499999999999996</v>
      </c>
      <c r="I83" s="32">
        <f t="shared" ref="I83" si="36">I72+I82</f>
        <v>118.09999999999998</v>
      </c>
      <c r="J83" s="32">
        <f t="shared" ref="J83:L83" si="37">J72+J82</f>
        <v>905.1</v>
      </c>
      <c r="K83" s="32"/>
      <c r="L83" s="32">
        <f t="shared" si="37"/>
        <v>139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54"/>
      <c r="F84" s="40"/>
      <c r="G84" s="40"/>
      <c r="H84" s="40"/>
      <c r="I84" s="40"/>
      <c r="J84" s="40"/>
      <c r="K84" s="55"/>
      <c r="L84" s="40"/>
    </row>
    <row r="85" spans="1:12" ht="15">
      <c r="A85" s="23"/>
      <c r="B85" s="15"/>
      <c r="C85" s="11"/>
      <c r="D85" s="51"/>
      <c r="E85" s="52"/>
      <c r="F85" s="43"/>
      <c r="G85" s="43"/>
      <c r="H85" s="43"/>
      <c r="I85" s="43"/>
      <c r="J85" s="43"/>
      <c r="K85" s="53"/>
      <c r="L85" s="43"/>
    </row>
    <row r="86" spans="1:12" ht="1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23</v>
      </c>
      <c r="E87" s="52"/>
      <c r="F87" s="43"/>
      <c r="G87" s="43"/>
      <c r="H87" s="43"/>
      <c r="I87" s="43"/>
      <c r="J87" s="43"/>
      <c r="K87" s="53"/>
      <c r="L87" s="43"/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56" t="s">
        <v>30</v>
      </c>
      <c r="E89" s="52"/>
      <c r="F89" s="43"/>
      <c r="G89" s="43"/>
      <c r="H89" s="43"/>
      <c r="I89" s="43"/>
      <c r="J89" s="43"/>
      <c r="K89" s="53"/>
      <c r="L89" s="43"/>
    </row>
    <row r="90" spans="1:12" ht="15">
      <c r="A90" s="23"/>
      <c r="B90" s="15"/>
      <c r="C90" s="11"/>
      <c r="D90" s="60" t="s">
        <v>71</v>
      </c>
      <c r="E90" s="52"/>
      <c r="F90" s="43"/>
      <c r="G90" s="43"/>
      <c r="H90" s="43"/>
      <c r="I90" s="43"/>
      <c r="J90" s="43"/>
      <c r="K90" s="53"/>
      <c r="L90" s="43"/>
    </row>
    <row r="91" spans="1:12" ht="15">
      <c r="A91" s="23"/>
      <c r="B91" s="15"/>
      <c r="C91" s="11"/>
      <c r="D91" s="51"/>
      <c r="E91" s="52"/>
      <c r="F91" s="43"/>
      <c r="G91" s="43"/>
      <c r="H91" s="43"/>
      <c r="I91" s="43"/>
      <c r="J91" s="43"/>
      <c r="K91" s="53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SUM(F84:F91)</f>
        <v>0</v>
      </c>
      <c r="G92" s="19">
        <f t="shared" ref="G92" si="38">SUM(G84:G91)</f>
        <v>0</v>
      </c>
      <c r="H92" s="19">
        <f t="shared" ref="H92" si="39">SUM(H84:H91)</f>
        <v>0</v>
      </c>
      <c r="I92" s="19">
        <f t="shared" ref="I92" si="40">SUM(I84:I91)</f>
        <v>0</v>
      </c>
      <c r="J92" s="19">
        <f t="shared" ref="J92:L92" si="41">SUM(J84:J91)</f>
        <v>0</v>
      </c>
      <c r="K92" s="25"/>
      <c r="L92" s="19">
        <f t="shared" si="41"/>
        <v>0</v>
      </c>
    </row>
    <row r="93" spans="1:12" ht="1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 t="s">
        <v>130</v>
      </c>
      <c r="F94" s="43">
        <v>200</v>
      </c>
      <c r="G94" s="43">
        <v>4.7</v>
      </c>
      <c r="H94" s="43">
        <v>5.6</v>
      </c>
      <c r="I94" s="43">
        <v>5.7</v>
      </c>
      <c r="J94" s="43">
        <v>92.2</v>
      </c>
      <c r="K94" s="44" t="s">
        <v>105</v>
      </c>
      <c r="L94" s="43">
        <v>3.97</v>
      </c>
    </row>
    <row r="95" spans="1:12" ht="15">
      <c r="A95" s="23"/>
      <c r="B95" s="15"/>
      <c r="C95" s="11"/>
      <c r="D95" s="7" t="s">
        <v>28</v>
      </c>
      <c r="E95" s="42" t="s">
        <v>40</v>
      </c>
      <c r="F95" s="43">
        <v>100</v>
      </c>
      <c r="G95" s="43">
        <v>18.2</v>
      </c>
      <c r="H95" s="43">
        <v>17.399999999999999</v>
      </c>
      <c r="I95" s="43">
        <v>16.399999999999999</v>
      </c>
      <c r="J95" s="43">
        <v>295.2</v>
      </c>
      <c r="K95" s="44" t="s">
        <v>41</v>
      </c>
      <c r="L95" s="43">
        <v>51.19</v>
      </c>
    </row>
    <row r="96" spans="1:12" ht="15">
      <c r="A96" s="23"/>
      <c r="B96" s="15"/>
      <c r="C96" s="11"/>
      <c r="D96" s="7" t="s">
        <v>29</v>
      </c>
      <c r="E96" s="42" t="s">
        <v>61</v>
      </c>
      <c r="F96" s="43">
        <v>150</v>
      </c>
      <c r="G96" s="43">
        <v>4.4000000000000004</v>
      </c>
      <c r="H96" s="43">
        <v>5.3</v>
      </c>
      <c r="I96" s="43">
        <v>30.5</v>
      </c>
      <c r="J96" s="43">
        <v>187.1</v>
      </c>
      <c r="K96" s="44" t="s">
        <v>68</v>
      </c>
      <c r="L96" s="43">
        <v>11.46</v>
      </c>
    </row>
    <row r="97" spans="1:12" ht="15">
      <c r="A97" s="23"/>
      <c r="B97" s="15"/>
      <c r="C97" s="11"/>
      <c r="D97" s="7" t="s">
        <v>30</v>
      </c>
      <c r="E97" s="42" t="s">
        <v>64</v>
      </c>
      <c r="F97" s="43">
        <v>200</v>
      </c>
      <c r="G97" s="43">
        <v>0.2</v>
      </c>
      <c r="H97" s="43">
        <v>0.1</v>
      </c>
      <c r="I97" s="43">
        <v>12.2</v>
      </c>
      <c r="J97" s="43">
        <v>50.6</v>
      </c>
      <c r="K97" s="44" t="s">
        <v>65</v>
      </c>
      <c r="L97" s="43">
        <v>17.55</v>
      </c>
    </row>
    <row r="98" spans="1:12" ht="15">
      <c r="A98" s="23"/>
      <c r="B98" s="15"/>
      <c r="C98" s="11"/>
      <c r="D98" s="7" t="s">
        <v>31</v>
      </c>
      <c r="E98" s="42" t="s">
        <v>45</v>
      </c>
      <c r="F98" s="43">
        <v>50</v>
      </c>
      <c r="G98" s="43">
        <v>3.8</v>
      </c>
      <c r="H98" s="43">
        <v>0.4</v>
      </c>
      <c r="I98" s="43">
        <v>24.6</v>
      </c>
      <c r="J98" s="43">
        <v>117.2</v>
      </c>
      <c r="K98" s="44" t="s">
        <v>46</v>
      </c>
      <c r="L98" s="43">
        <v>3.7</v>
      </c>
    </row>
    <row r="99" spans="1:12" ht="15">
      <c r="A99" s="23"/>
      <c r="B99" s="15"/>
      <c r="C99" s="11"/>
      <c r="D99" s="7" t="s">
        <v>32</v>
      </c>
      <c r="E99" s="42" t="s">
        <v>53</v>
      </c>
      <c r="F99" s="43">
        <v>30</v>
      </c>
      <c r="G99" s="43">
        <v>2</v>
      </c>
      <c r="H99" s="43">
        <v>0.4</v>
      </c>
      <c r="I99" s="43">
        <v>10</v>
      </c>
      <c r="J99" s="43">
        <v>51.2</v>
      </c>
      <c r="K99" s="44" t="s">
        <v>46</v>
      </c>
      <c r="L99" s="43">
        <v>3</v>
      </c>
    </row>
    <row r="100" spans="1:12" ht="15">
      <c r="A100" s="23"/>
      <c r="B100" s="15"/>
      <c r="C100" s="11"/>
      <c r="D100" s="6" t="s">
        <v>47</v>
      </c>
      <c r="E100" s="42" t="s">
        <v>62</v>
      </c>
      <c r="F100" s="43">
        <v>50</v>
      </c>
      <c r="G100" s="43">
        <v>0.7</v>
      </c>
      <c r="H100" s="43">
        <v>4.0999999999999996</v>
      </c>
      <c r="I100" s="43">
        <v>1.6</v>
      </c>
      <c r="J100" s="43">
        <v>46.5</v>
      </c>
      <c r="K100" s="44" t="s">
        <v>63</v>
      </c>
      <c r="L100" s="43">
        <v>4.32</v>
      </c>
    </row>
    <row r="101" spans="1:12" ht="15">
      <c r="A101" s="23"/>
      <c r="B101" s="15"/>
      <c r="C101" s="11"/>
      <c r="D101" s="6" t="s">
        <v>71</v>
      </c>
      <c r="E101" s="42" t="s">
        <v>67</v>
      </c>
      <c r="F101" s="43">
        <v>100</v>
      </c>
      <c r="G101" s="43">
        <v>2.9</v>
      </c>
      <c r="H101" s="43">
        <v>2.5</v>
      </c>
      <c r="I101" s="43">
        <v>4</v>
      </c>
      <c r="J101" s="43">
        <v>50.1</v>
      </c>
      <c r="K101" s="44" t="s">
        <v>46</v>
      </c>
      <c r="L101" s="43">
        <v>8.6300000000000008</v>
      </c>
    </row>
    <row r="102" spans="1:12" ht="15">
      <c r="A102" s="23"/>
      <c r="B102" s="15"/>
      <c r="C102" s="11"/>
      <c r="D102" s="6" t="s">
        <v>24</v>
      </c>
      <c r="E102" s="42" t="s">
        <v>106</v>
      </c>
      <c r="F102" s="43">
        <v>135</v>
      </c>
      <c r="G102" s="43">
        <v>1</v>
      </c>
      <c r="H102" s="43">
        <v>0</v>
      </c>
      <c r="I102" s="43">
        <v>10</v>
      </c>
      <c r="J102" s="43">
        <v>47</v>
      </c>
      <c r="K102" s="44" t="s">
        <v>46</v>
      </c>
      <c r="L102" s="43">
        <v>35.18</v>
      </c>
    </row>
    <row r="103" spans="1:12" ht="15">
      <c r="A103" s="24"/>
      <c r="B103" s="17"/>
      <c r="C103" s="8"/>
      <c r="D103" s="18" t="s">
        <v>33</v>
      </c>
      <c r="E103" s="9"/>
      <c r="F103" s="19">
        <f>SUM(F93:F102)</f>
        <v>1015</v>
      </c>
      <c r="G103" s="19">
        <f t="shared" ref="G103" si="42">SUM(G93:G102)</f>
        <v>37.9</v>
      </c>
      <c r="H103" s="19">
        <f t="shared" ref="H103" si="43">SUM(H93:H102)</f>
        <v>35.799999999999997</v>
      </c>
      <c r="I103" s="19">
        <f t="shared" ref="I103" si="44">SUM(I93:I102)</f>
        <v>115</v>
      </c>
      <c r="J103" s="19">
        <f t="shared" ref="J103:L103" si="45">SUM(J93:J102)</f>
        <v>937.10000000000014</v>
      </c>
      <c r="K103" s="25"/>
      <c r="L103" s="19">
        <f t="shared" si="45"/>
        <v>139</v>
      </c>
    </row>
    <row r="104" spans="1:12" ht="15.75" customHeight="1">
      <c r="A104" s="29">
        <f>A84</f>
        <v>1</v>
      </c>
      <c r="B104" s="30">
        <f>B84</f>
        <v>5</v>
      </c>
      <c r="C104" s="61" t="s">
        <v>4</v>
      </c>
      <c r="D104" s="62"/>
      <c r="E104" s="31"/>
      <c r="F104" s="32">
        <f>F92+F103</f>
        <v>1015</v>
      </c>
      <c r="G104" s="32">
        <f>G92+G103</f>
        <v>37.9</v>
      </c>
      <c r="H104" s="32">
        <f>H92+H103</f>
        <v>35.799999999999997</v>
      </c>
      <c r="I104" s="32">
        <f>I92+I103</f>
        <v>115</v>
      </c>
      <c r="J104" s="32">
        <f>J92+J103</f>
        <v>937.10000000000014</v>
      </c>
      <c r="K104" s="32"/>
      <c r="L104" s="32">
        <f>L92+L103</f>
        <v>139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54"/>
      <c r="F105" s="40"/>
      <c r="G105" s="40"/>
      <c r="H105" s="40"/>
      <c r="I105" s="40"/>
      <c r="J105" s="40"/>
      <c r="K105" s="55"/>
      <c r="L105" s="40"/>
    </row>
    <row r="106" spans="1:12" ht="15">
      <c r="A106" s="23"/>
      <c r="B106" s="15"/>
      <c r="C106" s="11"/>
      <c r="D106" s="51" t="s">
        <v>21</v>
      </c>
      <c r="E106" s="52"/>
      <c r="F106" s="43"/>
      <c r="G106" s="43"/>
      <c r="H106" s="43"/>
      <c r="I106" s="43"/>
      <c r="J106" s="43"/>
      <c r="K106" s="53"/>
      <c r="L106" s="43"/>
    </row>
    <row r="107" spans="1:12" ht="15">
      <c r="A107" s="23"/>
      <c r="B107" s="15"/>
      <c r="C107" s="11"/>
      <c r="D107" s="51" t="s">
        <v>21</v>
      </c>
      <c r="E107" s="52"/>
      <c r="F107" s="43"/>
      <c r="G107" s="43"/>
      <c r="H107" s="43"/>
      <c r="I107" s="43"/>
      <c r="J107" s="43"/>
      <c r="K107" s="53"/>
      <c r="L107" s="43"/>
    </row>
    <row r="108" spans="1:12" ht="15">
      <c r="A108" s="23"/>
      <c r="B108" s="15"/>
      <c r="C108" s="11"/>
      <c r="D108" s="7" t="s">
        <v>22</v>
      </c>
      <c r="E108" s="52"/>
      <c r="F108" s="43"/>
      <c r="G108" s="43"/>
      <c r="H108" s="43"/>
      <c r="I108" s="43"/>
      <c r="J108" s="43"/>
      <c r="K108" s="53"/>
      <c r="L108" s="43"/>
    </row>
    <row r="109" spans="1:12" ht="15">
      <c r="A109" s="23"/>
      <c r="B109" s="15"/>
      <c r="C109" s="11"/>
      <c r="D109" s="7" t="s">
        <v>23</v>
      </c>
      <c r="E109" s="52"/>
      <c r="F109" s="43"/>
      <c r="G109" s="43"/>
      <c r="H109" s="43"/>
      <c r="I109" s="43"/>
      <c r="J109" s="43"/>
      <c r="K109" s="53"/>
      <c r="L109" s="43"/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SUM(F105:F112)</f>
        <v>0</v>
      </c>
      <c r="G113" s="19">
        <f t="shared" ref="G113:J113" si="46">SUM(G105:G112)</f>
        <v>0</v>
      </c>
      <c r="H113" s="19">
        <f t="shared" si="46"/>
        <v>0</v>
      </c>
      <c r="I113" s="19">
        <f t="shared" si="46"/>
        <v>0</v>
      </c>
      <c r="J113" s="19">
        <f t="shared" si="46"/>
        <v>0</v>
      </c>
      <c r="K113" s="25"/>
      <c r="L113" s="19">
        <f t="shared" ref="L113" si="47">SUM(L105:L112)</f>
        <v>0</v>
      </c>
    </row>
    <row r="114" spans="1:12" ht="1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 t="s">
        <v>107</v>
      </c>
      <c r="F114" s="43">
        <v>60</v>
      </c>
      <c r="G114" s="43">
        <v>1.1000000000000001</v>
      </c>
      <c r="H114" s="43">
        <v>3.2</v>
      </c>
      <c r="I114" s="43">
        <v>10</v>
      </c>
      <c r="J114" s="43">
        <v>73.400000000000006</v>
      </c>
      <c r="K114" s="44" t="s">
        <v>108</v>
      </c>
      <c r="L114" s="43">
        <v>3.78</v>
      </c>
    </row>
    <row r="115" spans="1:12" ht="15">
      <c r="A115" s="23"/>
      <c r="B115" s="15"/>
      <c r="C115" s="11"/>
      <c r="D115" s="7" t="s">
        <v>27</v>
      </c>
      <c r="E115" s="42" t="s">
        <v>109</v>
      </c>
      <c r="F115" s="43">
        <v>200</v>
      </c>
      <c r="G115" s="43">
        <v>4.8</v>
      </c>
      <c r="H115" s="43">
        <v>2.2000000000000002</v>
      </c>
      <c r="I115" s="43">
        <v>15.5</v>
      </c>
      <c r="J115" s="43">
        <v>100.9</v>
      </c>
      <c r="K115" s="44" t="s">
        <v>110</v>
      </c>
      <c r="L115" s="43">
        <v>5.05</v>
      </c>
    </row>
    <row r="116" spans="1:12" ht="15">
      <c r="A116" s="23"/>
      <c r="B116" s="15"/>
      <c r="C116" s="11"/>
      <c r="D116" s="7" t="s">
        <v>28</v>
      </c>
      <c r="E116" s="42" t="s">
        <v>54</v>
      </c>
      <c r="F116" s="43">
        <v>100</v>
      </c>
      <c r="G116" s="43">
        <v>13.6</v>
      </c>
      <c r="H116" s="43">
        <v>11.9</v>
      </c>
      <c r="I116" s="43">
        <v>8.3000000000000007</v>
      </c>
      <c r="J116" s="43">
        <v>195</v>
      </c>
      <c r="K116" s="44" t="s">
        <v>55</v>
      </c>
      <c r="L116" s="43">
        <v>37.39</v>
      </c>
    </row>
    <row r="117" spans="1:12" ht="15">
      <c r="A117" s="23"/>
      <c r="B117" s="15"/>
      <c r="C117" s="11"/>
      <c r="D117" s="7" t="s">
        <v>29</v>
      </c>
      <c r="E117" s="42" t="s">
        <v>111</v>
      </c>
      <c r="F117" s="43">
        <v>200</v>
      </c>
      <c r="G117" s="43">
        <v>4.4000000000000004</v>
      </c>
      <c r="H117" s="43">
        <v>6.5</v>
      </c>
      <c r="I117" s="43">
        <v>22.9</v>
      </c>
      <c r="J117" s="43">
        <v>168.6</v>
      </c>
      <c r="K117" s="44" t="s">
        <v>112</v>
      </c>
      <c r="L117" s="43">
        <v>24.73</v>
      </c>
    </row>
    <row r="118" spans="1:12" ht="15">
      <c r="A118" s="23"/>
      <c r="B118" s="15"/>
      <c r="C118" s="11"/>
      <c r="D118" s="7" t="s">
        <v>30</v>
      </c>
      <c r="E118" s="42" t="s">
        <v>69</v>
      </c>
      <c r="F118" s="43">
        <v>200</v>
      </c>
      <c r="G118" s="43">
        <v>1.6</v>
      </c>
      <c r="H118" s="43">
        <v>1.1000000000000001</v>
      </c>
      <c r="I118" s="43">
        <v>8.6</v>
      </c>
      <c r="J118" s="43">
        <v>50.9</v>
      </c>
      <c r="K118" s="44" t="s">
        <v>70</v>
      </c>
      <c r="L118" s="43">
        <v>7.11</v>
      </c>
    </row>
    <row r="119" spans="1:12" ht="15">
      <c r="A119" s="23"/>
      <c r="B119" s="15"/>
      <c r="C119" s="11"/>
      <c r="D119" s="7" t="s">
        <v>31</v>
      </c>
      <c r="E119" s="42" t="s">
        <v>45</v>
      </c>
      <c r="F119" s="43">
        <v>50</v>
      </c>
      <c r="G119" s="43">
        <v>3.8</v>
      </c>
      <c r="H119" s="43">
        <v>0.4</v>
      </c>
      <c r="I119" s="43">
        <v>24.6</v>
      </c>
      <c r="J119" s="43">
        <v>117.2</v>
      </c>
      <c r="K119" s="44" t="s">
        <v>46</v>
      </c>
      <c r="L119" s="43">
        <v>3.7</v>
      </c>
    </row>
    <row r="120" spans="1:12" ht="15">
      <c r="A120" s="23"/>
      <c r="B120" s="15"/>
      <c r="C120" s="11"/>
      <c r="D120" s="7" t="s">
        <v>32</v>
      </c>
      <c r="E120" s="42" t="s">
        <v>53</v>
      </c>
      <c r="F120" s="43">
        <v>30</v>
      </c>
      <c r="G120" s="43">
        <v>2</v>
      </c>
      <c r="H120" s="43">
        <v>0.4</v>
      </c>
      <c r="I120" s="43">
        <v>10</v>
      </c>
      <c r="J120" s="43">
        <v>51.2</v>
      </c>
      <c r="K120" s="44" t="s">
        <v>46</v>
      </c>
      <c r="L120" s="43">
        <v>3</v>
      </c>
    </row>
    <row r="121" spans="1:12" ht="15">
      <c r="A121" s="23"/>
      <c r="B121" s="15"/>
      <c r="C121" s="11"/>
      <c r="D121" s="6" t="s">
        <v>24</v>
      </c>
      <c r="E121" s="42" t="s">
        <v>89</v>
      </c>
      <c r="F121" s="43">
        <v>100</v>
      </c>
      <c r="G121" s="43">
        <v>0.4</v>
      </c>
      <c r="H121" s="43">
        <v>0.4</v>
      </c>
      <c r="I121" s="43">
        <v>9.8000000000000007</v>
      </c>
      <c r="J121" s="43">
        <v>44.4</v>
      </c>
      <c r="K121" s="44" t="s">
        <v>46</v>
      </c>
      <c r="L121" s="43">
        <v>20.03</v>
      </c>
    </row>
    <row r="122" spans="1:12" ht="15">
      <c r="A122" s="23"/>
      <c r="B122" s="15"/>
      <c r="C122" s="11"/>
      <c r="D122" s="6" t="s">
        <v>50</v>
      </c>
      <c r="E122" s="42" t="s">
        <v>113</v>
      </c>
      <c r="F122" s="43">
        <v>50</v>
      </c>
      <c r="G122" s="43">
        <v>5</v>
      </c>
      <c r="H122" s="43">
        <v>15</v>
      </c>
      <c r="I122" s="43">
        <v>25</v>
      </c>
      <c r="J122" s="43">
        <v>255</v>
      </c>
      <c r="K122" s="44" t="s">
        <v>46</v>
      </c>
      <c r="L122" s="43">
        <v>34.21</v>
      </c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990</v>
      </c>
      <c r="G123" s="19">
        <f t="shared" ref="G123:J123" si="48">SUM(G114:G122)</f>
        <v>36.700000000000003</v>
      </c>
      <c r="H123" s="19">
        <f t="shared" si="48"/>
        <v>41.099999999999994</v>
      </c>
      <c r="I123" s="19">
        <f t="shared" si="48"/>
        <v>134.69999999999999</v>
      </c>
      <c r="J123" s="19">
        <f t="shared" si="48"/>
        <v>1056.5999999999999</v>
      </c>
      <c r="K123" s="25"/>
      <c r="L123" s="19">
        <f t="shared" ref="L123" si="49">SUM(L114:L122)</f>
        <v>139</v>
      </c>
    </row>
    <row r="124" spans="1:12" ht="15">
      <c r="A124" s="29">
        <f>A105</f>
        <v>2</v>
      </c>
      <c r="B124" s="30">
        <f>B105</f>
        <v>1</v>
      </c>
      <c r="C124" s="61" t="s">
        <v>4</v>
      </c>
      <c r="D124" s="62"/>
      <c r="E124" s="31"/>
      <c r="F124" s="32">
        <f>F113+F123</f>
        <v>990</v>
      </c>
      <c r="G124" s="32">
        <f t="shared" ref="G124" si="50">G113+G123</f>
        <v>36.700000000000003</v>
      </c>
      <c r="H124" s="32">
        <f t="shared" ref="H124" si="51">H113+H123</f>
        <v>41.099999999999994</v>
      </c>
      <c r="I124" s="32">
        <f t="shared" ref="I124" si="52">I113+I123</f>
        <v>134.69999999999999</v>
      </c>
      <c r="J124" s="32">
        <f t="shared" ref="J124:L124" si="53">J113+J123</f>
        <v>1056.5999999999999</v>
      </c>
      <c r="K124" s="32"/>
      <c r="L124" s="32">
        <f t="shared" si="53"/>
        <v>139</v>
      </c>
    </row>
    <row r="125" spans="1:12" ht="15">
      <c r="A125" s="14">
        <v>2</v>
      </c>
      <c r="B125" s="15">
        <v>2</v>
      </c>
      <c r="C125" s="22" t="s">
        <v>20</v>
      </c>
      <c r="D125" s="5" t="s">
        <v>21</v>
      </c>
      <c r="E125" s="54"/>
      <c r="F125" s="40"/>
      <c r="G125" s="40"/>
      <c r="H125" s="40"/>
      <c r="I125" s="40"/>
      <c r="J125" s="40"/>
      <c r="K125" s="55"/>
      <c r="L125" s="40"/>
    </row>
    <row r="126" spans="1:12" ht="15">
      <c r="A126" s="14"/>
      <c r="B126" s="15"/>
      <c r="C126" s="11"/>
      <c r="D126" s="51" t="s">
        <v>21</v>
      </c>
      <c r="E126" s="52"/>
      <c r="F126" s="43"/>
      <c r="G126" s="43"/>
      <c r="H126" s="43"/>
      <c r="I126" s="43"/>
      <c r="J126" s="43"/>
      <c r="K126" s="53"/>
      <c r="L126" s="43"/>
    </row>
    <row r="127" spans="1:12" ht="15">
      <c r="A127" s="14"/>
      <c r="B127" s="15"/>
      <c r="C127" s="11"/>
      <c r="D127" s="7" t="s">
        <v>22</v>
      </c>
      <c r="E127" s="52"/>
      <c r="F127" s="43"/>
      <c r="G127" s="43"/>
      <c r="H127" s="43"/>
      <c r="I127" s="43"/>
      <c r="J127" s="43"/>
      <c r="K127" s="53"/>
      <c r="L127" s="43"/>
    </row>
    <row r="128" spans="1:12" ht="15">
      <c r="A128" s="14"/>
      <c r="B128" s="15"/>
      <c r="C128" s="11"/>
      <c r="D128" s="7" t="s">
        <v>23</v>
      </c>
      <c r="E128" s="52"/>
      <c r="F128" s="43"/>
      <c r="G128" s="43"/>
      <c r="H128" s="43"/>
      <c r="I128" s="43"/>
      <c r="J128" s="43"/>
      <c r="K128" s="53"/>
      <c r="L128" s="43"/>
    </row>
    <row r="129" spans="1:12" ht="1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60" t="s">
        <v>30</v>
      </c>
      <c r="E130" s="52"/>
      <c r="F130" s="43"/>
      <c r="G130" s="43"/>
      <c r="H130" s="43"/>
      <c r="I130" s="43"/>
      <c r="J130" s="43"/>
      <c r="K130" s="53"/>
      <c r="L130" s="43"/>
    </row>
    <row r="131" spans="1:12" ht="15">
      <c r="A131" s="14"/>
      <c r="B131" s="15"/>
      <c r="C131" s="11"/>
      <c r="D131" s="6" t="s">
        <v>47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6"/>
      <c r="B132" s="17"/>
      <c r="C132" s="8"/>
      <c r="D132" s="18" t="s">
        <v>33</v>
      </c>
      <c r="E132" s="9"/>
      <c r="F132" s="19">
        <f>SUM(F125:F131)</f>
        <v>0</v>
      </c>
      <c r="G132" s="19">
        <f t="shared" ref="G132:J132" si="54">SUM(G125:G131)</f>
        <v>0</v>
      </c>
      <c r="H132" s="19">
        <f t="shared" si="54"/>
        <v>0</v>
      </c>
      <c r="I132" s="19">
        <f t="shared" si="54"/>
        <v>0</v>
      </c>
      <c r="J132" s="19">
        <f t="shared" si="54"/>
        <v>0</v>
      </c>
      <c r="K132" s="25"/>
      <c r="L132" s="19">
        <f t="shared" ref="L132" si="55">SUM(L125:L131)</f>
        <v>0</v>
      </c>
    </row>
    <row r="133" spans="1:12" ht="1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2" t="s">
        <v>114</v>
      </c>
      <c r="F133" s="43">
        <v>60</v>
      </c>
      <c r="G133" s="43">
        <v>1</v>
      </c>
      <c r="H133" s="43">
        <v>6.1</v>
      </c>
      <c r="I133" s="43">
        <v>5.8</v>
      </c>
      <c r="J133" s="43">
        <v>81.5</v>
      </c>
      <c r="K133" s="44" t="s">
        <v>91</v>
      </c>
      <c r="L133" s="43">
        <v>3.93</v>
      </c>
    </row>
    <row r="134" spans="1:12" ht="15">
      <c r="A134" s="14"/>
      <c r="B134" s="15"/>
      <c r="C134" s="11"/>
      <c r="D134" s="7" t="s">
        <v>27</v>
      </c>
      <c r="E134" s="42" t="s">
        <v>115</v>
      </c>
      <c r="F134" s="43">
        <v>200</v>
      </c>
      <c r="G134" s="43">
        <v>8.6</v>
      </c>
      <c r="H134" s="43">
        <v>6.1</v>
      </c>
      <c r="I134" s="43">
        <v>13.9</v>
      </c>
      <c r="J134" s="43">
        <v>144.9</v>
      </c>
      <c r="K134" s="44" t="s">
        <v>116</v>
      </c>
      <c r="L134" s="43">
        <v>17.18</v>
      </c>
    </row>
    <row r="135" spans="1:12" ht="15">
      <c r="A135" s="14"/>
      <c r="B135" s="15"/>
      <c r="C135" s="11"/>
      <c r="D135" s="7" t="s">
        <v>28</v>
      </c>
      <c r="E135" s="42" t="s">
        <v>57</v>
      </c>
      <c r="F135" s="43">
        <v>100</v>
      </c>
      <c r="G135" s="43">
        <v>16.7</v>
      </c>
      <c r="H135" s="43">
        <v>15.9</v>
      </c>
      <c r="I135" s="43">
        <v>6.7</v>
      </c>
      <c r="J135" s="43">
        <v>236.5</v>
      </c>
      <c r="K135" s="44" t="s">
        <v>58</v>
      </c>
      <c r="L135" s="43">
        <v>46.96</v>
      </c>
    </row>
    <row r="136" spans="1:12" ht="15">
      <c r="A136" s="14"/>
      <c r="B136" s="15"/>
      <c r="C136" s="11"/>
      <c r="D136" s="7" t="s">
        <v>29</v>
      </c>
      <c r="E136" s="42" t="s">
        <v>43</v>
      </c>
      <c r="F136" s="43">
        <v>150</v>
      </c>
      <c r="G136" s="43">
        <v>5.3</v>
      </c>
      <c r="H136" s="43">
        <v>4.9000000000000004</v>
      </c>
      <c r="I136" s="43">
        <v>32.799999999999997</v>
      </c>
      <c r="J136" s="43">
        <v>196.8</v>
      </c>
      <c r="K136" s="44" t="s">
        <v>44</v>
      </c>
      <c r="L136" s="43">
        <v>11.53</v>
      </c>
    </row>
    <row r="137" spans="1:12" ht="15">
      <c r="A137" s="14"/>
      <c r="B137" s="15"/>
      <c r="C137" s="11"/>
      <c r="D137" s="7" t="s">
        <v>30</v>
      </c>
      <c r="E137" s="42" t="s">
        <v>48</v>
      </c>
      <c r="F137" s="43">
        <v>200</v>
      </c>
      <c r="G137" s="43">
        <v>0.6</v>
      </c>
      <c r="H137" s="43">
        <v>0.2</v>
      </c>
      <c r="I137" s="43">
        <v>15.1</v>
      </c>
      <c r="J137" s="43">
        <v>65.400000000000006</v>
      </c>
      <c r="K137" s="44" t="s">
        <v>49</v>
      </c>
      <c r="L137" s="43">
        <v>5.95</v>
      </c>
    </row>
    <row r="138" spans="1:12" ht="15">
      <c r="A138" s="14"/>
      <c r="B138" s="15"/>
      <c r="C138" s="11"/>
      <c r="D138" s="7" t="s">
        <v>31</v>
      </c>
      <c r="E138" s="42" t="s">
        <v>45</v>
      </c>
      <c r="F138" s="43">
        <v>50</v>
      </c>
      <c r="G138" s="43">
        <v>3.8</v>
      </c>
      <c r="H138" s="43">
        <v>0.4</v>
      </c>
      <c r="I138" s="43">
        <v>2.6</v>
      </c>
      <c r="J138" s="43">
        <v>117.2</v>
      </c>
      <c r="K138" s="44" t="s">
        <v>46</v>
      </c>
      <c r="L138" s="43">
        <v>3.7</v>
      </c>
    </row>
    <row r="139" spans="1:12" ht="15">
      <c r="A139" s="14"/>
      <c r="B139" s="15"/>
      <c r="C139" s="11"/>
      <c r="D139" s="7" t="s">
        <v>32</v>
      </c>
      <c r="E139" s="42" t="s">
        <v>53</v>
      </c>
      <c r="F139" s="43">
        <v>30</v>
      </c>
      <c r="G139" s="43">
        <v>2</v>
      </c>
      <c r="H139" s="43">
        <v>0.4</v>
      </c>
      <c r="I139" s="43">
        <v>10</v>
      </c>
      <c r="J139" s="43">
        <v>51.2</v>
      </c>
      <c r="K139" s="44" t="s">
        <v>46</v>
      </c>
      <c r="L139" s="43">
        <v>3</v>
      </c>
    </row>
    <row r="140" spans="1:12" ht="15">
      <c r="A140" s="14"/>
      <c r="B140" s="15"/>
      <c r="C140" s="11"/>
      <c r="D140" s="6" t="s">
        <v>24</v>
      </c>
      <c r="E140" s="42" t="s">
        <v>117</v>
      </c>
      <c r="F140" s="43">
        <v>160</v>
      </c>
      <c r="G140" s="43">
        <v>1.4</v>
      </c>
      <c r="H140" s="43">
        <v>0.3</v>
      </c>
      <c r="I140" s="43">
        <v>13</v>
      </c>
      <c r="J140" s="43">
        <v>60.5</v>
      </c>
      <c r="K140" s="44" t="s">
        <v>46</v>
      </c>
      <c r="L140" s="43">
        <v>46.75</v>
      </c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950</v>
      </c>
      <c r="G142" s="19">
        <f t="shared" ref="G142:J142" si="56">SUM(G133:G141)</f>
        <v>39.399999999999991</v>
      </c>
      <c r="H142" s="19">
        <f t="shared" si="56"/>
        <v>34.299999999999997</v>
      </c>
      <c r="I142" s="19">
        <f t="shared" si="56"/>
        <v>99.899999999999991</v>
      </c>
      <c r="J142" s="19">
        <f t="shared" si="56"/>
        <v>954.00000000000011</v>
      </c>
      <c r="K142" s="25"/>
      <c r="L142" s="19">
        <f t="shared" ref="L142" si="57">SUM(L133:L141)</f>
        <v>139</v>
      </c>
    </row>
    <row r="143" spans="1:12" ht="15">
      <c r="A143" s="33">
        <f>A125</f>
        <v>2</v>
      </c>
      <c r="B143" s="33">
        <f>B125</f>
        <v>2</v>
      </c>
      <c r="C143" s="61" t="s">
        <v>4</v>
      </c>
      <c r="D143" s="62"/>
      <c r="E143" s="31"/>
      <c r="F143" s="32">
        <f>F132+F142</f>
        <v>950</v>
      </c>
      <c r="G143" s="32">
        <f t="shared" ref="G143" si="58">G132+G142</f>
        <v>39.399999999999991</v>
      </c>
      <c r="H143" s="32">
        <f t="shared" ref="H143" si="59">H132+H142</f>
        <v>34.299999999999997</v>
      </c>
      <c r="I143" s="32">
        <f t="shared" ref="I143" si="60">I132+I142</f>
        <v>99.899999999999991</v>
      </c>
      <c r="J143" s="32">
        <f t="shared" ref="J143:L143" si="61">J132+J142</f>
        <v>954.00000000000011</v>
      </c>
      <c r="K143" s="32"/>
      <c r="L143" s="32">
        <f t="shared" si="61"/>
        <v>139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54"/>
      <c r="F144" s="40"/>
      <c r="G144" s="40"/>
      <c r="H144" s="40"/>
      <c r="I144" s="40"/>
      <c r="J144" s="40"/>
      <c r="K144" s="55"/>
      <c r="L144" s="40"/>
    </row>
    <row r="145" spans="1:12" ht="15">
      <c r="A145" s="23"/>
      <c r="B145" s="15"/>
      <c r="C145" s="11"/>
      <c r="D145" s="51" t="s">
        <v>21</v>
      </c>
      <c r="E145" s="52"/>
      <c r="F145" s="43"/>
      <c r="G145" s="43"/>
      <c r="H145" s="43"/>
      <c r="I145" s="43"/>
      <c r="J145" s="43"/>
      <c r="K145" s="53"/>
      <c r="L145" s="43"/>
    </row>
    <row r="146" spans="1:12" ht="15">
      <c r="A146" s="23"/>
      <c r="B146" s="15"/>
      <c r="C146" s="11"/>
      <c r="D146" s="7" t="s">
        <v>22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.75" customHeight="1">
      <c r="A147" s="23"/>
      <c r="B147" s="15"/>
      <c r="C147" s="11"/>
      <c r="D147" s="7" t="s">
        <v>23</v>
      </c>
      <c r="E147" s="52"/>
      <c r="F147" s="43"/>
      <c r="G147" s="43"/>
      <c r="H147" s="43"/>
      <c r="I147" s="43"/>
      <c r="J147" s="43"/>
      <c r="K147" s="53"/>
      <c r="L147" s="43"/>
    </row>
    <row r="148" spans="1:12" ht="1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0" t="s">
        <v>50</v>
      </c>
      <c r="E149" s="52"/>
      <c r="F149" s="43"/>
      <c r="G149" s="43"/>
      <c r="H149" s="43"/>
      <c r="I149" s="43"/>
      <c r="J149" s="43"/>
      <c r="K149" s="53"/>
      <c r="L149" s="43"/>
    </row>
    <row r="150" spans="1:12" ht="15">
      <c r="A150" s="23"/>
      <c r="B150" s="15"/>
      <c r="C150" s="11"/>
      <c r="D150" s="60" t="s">
        <v>71</v>
      </c>
      <c r="E150" s="52"/>
      <c r="F150" s="43"/>
      <c r="G150" s="43"/>
      <c r="H150" s="43"/>
      <c r="I150" s="43"/>
      <c r="J150" s="43"/>
      <c r="K150" s="53"/>
      <c r="L150" s="43"/>
    </row>
    <row r="151" spans="1:12" ht="15">
      <c r="A151" s="24"/>
      <c r="B151" s="17"/>
      <c r="C151" s="8"/>
      <c r="D151" s="18" t="s">
        <v>33</v>
      </c>
      <c r="E151" s="9"/>
      <c r="F151" s="19">
        <f>SUM(F144:F150)</f>
        <v>0</v>
      </c>
      <c r="G151" s="19">
        <f t="shared" ref="G151:J151" si="62">SUM(G144:G150)</f>
        <v>0</v>
      </c>
      <c r="H151" s="19">
        <f t="shared" si="62"/>
        <v>0</v>
      </c>
      <c r="I151" s="19">
        <f t="shared" si="62"/>
        <v>0</v>
      </c>
      <c r="J151" s="19">
        <f t="shared" si="62"/>
        <v>0</v>
      </c>
      <c r="K151" s="25"/>
      <c r="L151" s="19">
        <f t="shared" ref="L151" si="63">SUM(L144:L150)</f>
        <v>0</v>
      </c>
    </row>
    <row r="152" spans="1:12" ht="1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42" t="s">
        <v>118</v>
      </c>
      <c r="F152" s="43">
        <v>60</v>
      </c>
      <c r="G152" s="43">
        <v>0.9</v>
      </c>
      <c r="H152" s="43">
        <v>0.2</v>
      </c>
      <c r="I152" s="43">
        <v>12.9</v>
      </c>
      <c r="J152" s="43">
        <v>56.8</v>
      </c>
      <c r="K152" s="44" t="s">
        <v>119</v>
      </c>
      <c r="L152" s="43">
        <v>8.52</v>
      </c>
    </row>
    <row r="153" spans="1:12" ht="15">
      <c r="A153" s="23"/>
      <c r="B153" s="15"/>
      <c r="C153" s="11"/>
      <c r="D153" s="7" t="s">
        <v>27</v>
      </c>
      <c r="E153" s="42" t="s">
        <v>77</v>
      </c>
      <c r="F153" s="43">
        <v>200</v>
      </c>
      <c r="G153" s="43">
        <v>4.5999999999999996</v>
      </c>
      <c r="H153" s="43">
        <v>3.3</v>
      </c>
      <c r="I153" s="43">
        <v>11.4</v>
      </c>
      <c r="J153" s="43">
        <v>93.6</v>
      </c>
      <c r="K153" s="44" t="s">
        <v>78</v>
      </c>
      <c r="L153" s="43">
        <v>5.51</v>
      </c>
    </row>
    <row r="154" spans="1:12" ht="15">
      <c r="A154" s="23"/>
      <c r="B154" s="15"/>
      <c r="C154" s="11"/>
      <c r="D154" s="7" t="s">
        <v>28</v>
      </c>
      <c r="E154" s="42" t="s">
        <v>79</v>
      </c>
      <c r="F154" s="43">
        <v>100</v>
      </c>
      <c r="G154" s="43">
        <v>13.9</v>
      </c>
      <c r="H154" s="43">
        <v>7.4</v>
      </c>
      <c r="I154" s="43">
        <v>6.3</v>
      </c>
      <c r="J154" s="43">
        <v>147.30000000000001</v>
      </c>
      <c r="K154" s="44" t="s">
        <v>66</v>
      </c>
      <c r="L154" s="43">
        <v>44.19</v>
      </c>
    </row>
    <row r="155" spans="1:12" ht="15">
      <c r="A155" s="23"/>
      <c r="B155" s="15"/>
      <c r="C155" s="11"/>
      <c r="D155" s="7" t="s">
        <v>29</v>
      </c>
      <c r="E155" s="42" t="s">
        <v>59</v>
      </c>
      <c r="F155" s="43">
        <v>150</v>
      </c>
      <c r="G155" s="43">
        <v>3.6</v>
      </c>
      <c r="H155" s="43">
        <v>4.8</v>
      </c>
      <c r="I155" s="43">
        <v>36.4</v>
      </c>
      <c r="J155" s="43">
        <v>203.5</v>
      </c>
      <c r="K155" s="44" t="s">
        <v>60</v>
      </c>
      <c r="L155" s="43">
        <v>15.38</v>
      </c>
    </row>
    <row r="156" spans="1:12" ht="15">
      <c r="A156" s="23"/>
      <c r="B156" s="15"/>
      <c r="C156" s="11"/>
      <c r="D156" s="7" t="s">
        <v>30</v>
      </c>
      <c r="E156" s="42" t="s">
        <v>120</v>
      </c>
      <c r="F156" s="43">
        <v>200</v>
      </c>
      <c r="G156" s="43">
        <v>0.2</v>
      </c>
      <c r="H156" s="43">
        <v>0.1</v>
      </c>
      <c r="I156" s="43">
        <v>9.9</v>
      </c>
      <c r="J156" s="43">
        <v>41.6</v>
      </c>
      <c r="K156" s="44" t="s">
        <v>121</v>
      </c>
      <c r="L156" s="43">
        <v>6.96</v>
      </c>
    </row>
    <row r="157" spans="1:12" ht="15">
      <c r="A157" s="23"/>
      <c r="B157" s="15"/>
      <c r="C157" s="11"/>
      <c r="D157" s="7" t="s">
        <v>31</v>
      </c>
      <c r="E157" s="42" t="s">
        <v>45</v>
      </c>
      <c r="F157" s="43">
        <v>50</v>
      </c>
      <c r="G157" s="43">
        <v>3.8</v>
      </c>
      <c r="H157" s="43">
        <v>0.4</v>
      </c>
      <c r="I157" s="43">
        <v>24.6</v>
      </c>
      <c r="J157" s="43">
        <v>117.2</v>
      </c>
      <c r="K157" s="44" t="s">
        <v>46</v>
      </c>
      <c r="L157" s="43">
        <v>3.7</v>
      </c>
    </row>
    <row r="158" spans="1:12" ht="15">
      <c r="A158" s="23"/>
      <c r="B158" s="15"/>
      <c r="C158" s="11"/>
      <c r="D158" s="7" t="s">
        <v>32</v>
      </c>
      <c r="E158" s="42" t="s">
        <v>53</v>
      </c>
      <c r="F158" s="43">
        <v>30</v>
      </c>
      <c r="G158" s="43">
        <v>2</v>
      </c>
      <c r="H158" s="43">
        <v>0.4</v>
      </c>
      <c r="I158" s="43">
        <v>10</v>
      </c>
      <c r="J158" s="43">
        <v>51.2</v>
      </c>
      <c r="K158" s="44" t="s">
        <v>46</v>
      </c>
      <c r="L158" s="43">
        <v>3</v>
      </c>
    </row>
    <row r="159" spans="1:12" ht="15">
      <c r="A159" s="23"/>
      <c r="B159" s="15"/>
      <c r="C159" s="11"/>
      <c r="D159" s="6" t="s">
        <v>50</v>
      </c>
      <c r="E159" s="42" t="s">
        <v>113</v>
      </c>
      <c r="F159" s="43">
        <v>50</v>
      </c>
      <c r="G159" s="43">
        <v>5</v>
      </c>
      <c r="H159" s="43">
        <v>15</v>
      </c>
      <c r="I159" s="43">
        <v>25</v>
      </c>
      <c r="J159" s="43">
        <v>255</v>
      </c>
      <c r="K159" s="44" t="s">
        <v>46</v>
      </c>
      <c r="L159" s="43">
        <v>35.74</v>
      </c>
    </row>
    <row r="160" spans="1:12" ht="15">
      <c r="A160" s="23"/>
      <c r="B160" s="15"/>
      <c r="C160" s="11"/>
      <c r="D160" s="6" t="s">
        <v>87</v>
      </c>
      <c r="E160" s="42" t="s">
        <v>88</v>
      </c>
      <c r="F160" s="43">
        <v>40</v>
      </c>
      <c r="G160" s="43">
        <v>3.2</v>
      </c>
      <c r="H160" s="43">
        <v>5.6</v>
      </c>
      <c r="I160" s="43">
        <v>22.4</v>
      </c>
      <c r="J160" s="43">
        <v>152.80000000000001</v>
      </c>
      <c r="K160" s="44" t="s">
        <v>46</v>
      </c>
      <c r="L160" s="43">
        <v>16</v>
      </c>
    </row>
    <row r="161" spans="1:12" ht="15">
      <c r="A161" s="24"/>
      <c r="B161" s="17"/>
      <c r="C161" s="8"/>
      <c r="D161" s="18" t="s">
        <v>33</v>
      </c>
      <c r="E161" s="9"/>
      <c r="F161" s="19">
        <f>SUM(F152:F160)</f>
        <v>880</v>
      </c>
      <c r="G161" s="19">
        <f t="shared" ref="G161:J161" si="64">SUM(G152:G160)</f>
        <v>37.200000000000003</v>
      </c>
      <c r="H161" s="19">
        <f t="shared" si="64"/>
        <v>37.199999999999996</v>
      </c>
      <c r="I161" s="19">
        <f t="shared" si="64"/>
        <v>158.9</v>
      </c>
      <c r="J161" s="19">
        <f t="shared" si="64"/>
        <v>1119</v>
      </c>
      <c r="K161" s="25"/>
      <c r="L161" s="19">
        <f t="shared" ref="L161" si="65">SUM(L152:L160)</f>
        <v>139</v>
      </c>
    </row>
    <row r="162" spans="1:12" ht="15">
      <c r="A162" s="29">
        <f>A144</f>
        <v>2</v>
      </c>
      <c r="B162" s="30">
        <f>B144</f>
        <v>3</v>
      </c>
      <c r="C162" s="61" t="s">
        <v>4</v>
      </c>
      <c r="D162" s="62"/>
      <c r="E162" s="31"/>
      <c r="F162" s="32">
        <f>F151+F161</f>
        <v>880</v>
      </c>
      <c r="G162" s="32">
        <f t="shared" ref="G162" si="66">G151+G161</f>
        <v>37.200000000000003</v>
      </c>
      <c r="H162" s="32">
        <f t="shared" ref="H162" si="67">H151+H161</f>
        <v>37.199999999999996</v>
      </c>
      <c r="I162" s="32">
        <f t="shared" ref="I162" si="68">I151+I161</f>
        <v>158.9</v>
      </c>
      <c r="J162" s="32">
        <f t="shared" ref="J162:L162" si="69">J151+J161</f>
        <v>1119</v>
      </c>
      <c r="K162" s="32"/>
      <c r="L162" s="32">
        <f t="shared" si="69"/>
        <v>139</v>
      </c>
    </row>
    <row r="163" spans="1:12" ht="15">
      <c r="A163" s="20">
        <v>2</v>
      </c>
      <c r="B163" s="21">
        <v>4</v>
      </c>
      <c r="C163" s="22" t="s">
        <v>20</v>
      </c>
      <c r="D163" s="5" t="s">
        <v>21</v>
      </c>
      <c r="E163" s="54"/>
      <c r="F163" s="40"/>
      <c r="G163" s="40"/>
      <c r="H163" s="40"/>
      <c r="I163" s="40"/>
      <c r="J163" s="40"/>
      <c r="K163" s="55"/>
      <c r="L163" s="40"/>
    </row>
    <row r="164" spans="1:12" ht="15">
      <c r="A164" s="23"/>
      <c r="B164" s="15"/>
      <c r="C164" s="11"/>
      <c r="D164" s="6" t="s">
        <v>21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22</v>
      </c>
      <c r="E165" s="52"/>
      <c r="F165" s="43"/>
      <c r="G165" s="43"/>
      <c r="H165" s="43"/>
      <c r="I165" s="43"/>
      <c r="J165" s="43"/>
      <c r="K165" s="53"/>
      <c r="L165" s="43"/>
    </row>
    <row r="166" spans="1:12" ht="15">
      <c r="A166" s="23"/>
      <c r="B166" s="15"/>
      <c r="C166" s="11"/>
      <c r="D166" s="7" t="s">
        <v>23</v>
      </c>
      <c r="E166" s="52"/>
      <c r="F166" s="43"/>
      <c r="G166" s="43"/>
      <c r="H166" s="43"/>
      <c r="I166" s="43"/>
      <c r="J166" s="43"/>
      <c r="K166" s="53"/>
      <c r="L166" s="43"/>
    </row>
    <row r="167" spans="1:12" ht="1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0" t="s">
        <v>71</v>
      </c>
      <c r="E168" s="52"/>
      <c r="F168" s="43"/>
      <c r="G168" s="43"/>
      <c r="H168" s="43"/>
      <c r="I168" s="43"/>
      <c r="J168" s="43"/>
      <c r="K168" s="53"/>
      <c r="L168" s="43"/>
    </row>
    <row r="169" spans="1:12" ht="15">
      <c r="A169" s="23"/>
      <c r="B169" s="15"/>
      <c r="C169" s="11"/>
      <c r="D169" s="51"/>
      <c r="E169" s="52"/>
      <c r="F169" s="43"/>
      <c r="G169" s="43"/>
      <c r="H169" s="43"/>
      <c r="I169" s="43"/>
      <c r="J169" s="43"/>
      <c r="K169" s="53"/>
      <c r="L169" s="43"/>
    </row>
    <row r="170" spans="1:12" ht="15">
      <c r="A170" s="24"/>
      <c r="B170" s="17"/>
      <c r="C170" s="8"/>
      <c r="D170" s="18" t="s">
        <v>33</v>
      </c>
      <c r="E170" s="9"/>
      <c r="F170" s="19">
        <f>SUM(F163:F169)</f>
        <v>0</v>
      </c>
      <c r="G170" s="19">
        <f t="shared" ref="G170:J170" si="70">SUM(G163:G169)</f>
        <v>0</v>
      </c>
      <c r="H170" s="19">
        <f t="shared" si="70"/>
        <v>0</v>
      </c>
      <c r="I170" s="19">
        <f t="shared" si="70"/>
        <v>0</v>
      </c>
      <c r="J170" s="19">
        <f t="shared" si="70"/>
        <v>0</v>
      </c>
      <c r="K170" s="25"/>
      <c r="L170" s="19">
        <f t="shared" ref="L170" si="71">SUM(L163:L169)</f>
        <v>0</v>
      </c>
    </row>
    <row r="171" spans="1:12" ht="1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27</v>
      </c>
      <c r="E172" s="42" t="s">
        <v>122</v>
      </c>
      <c r="F172" s="43">
        <v>200</v>
      </c>
      <c r="G172" s="43">
        <v>4.7</v>
      </c>
      <c r="H172" s="43">
        <v>5.7</v>
      </c>
      <c r="I172" s="43">
        <v>10.1</v>
      </c>
      <c r="J172" s="43">
        <v>110.4</v>
      </c>
      <c r="K172" s="44" t="s">
        <v>123</v>
      </c>
      <c r="L172" s="43">
        <v>8.3699999999999992</v>
      </c>
    </row>
    <row r="173" spans="1:12" ht="15">
      <c r="A173" s="23"/>
      <c r="B173" s="15"/>
      <c r="C173" s="11"/>
      <c r="D173" s="7" t="s">
        <v>28</v>
      </c>
      <c r="E173" s="42" t="s">
        <v>124</v>
      </c>
      <c r="F173" s="43">
        <v>100</v>
      </c>
      <c r="G173" s="43">
        <v>14.1</v>
      </c>
      <c r="H173" s="43">
        <v>5.8</v>
      </c>
      <c r="I173" s="43">
        <v>4.4000000000000004</v>
      </c>
      <c r="J173" s="43">
        <v>126.4</v>
      </c>
      <c r="K173" s="44" t="s">
        <v>125</v>
      </c>
      <c r="L173" s="43">
        <v>38.299999999999997</v>
      </c>
    </row>
    <row r="174" spans="1:12" ht="15">
      <c r="A174" s="23"/>
      <c r="B174" s="15"/>
      <c r="C174" s="11"/>
      <c r="D174" s="7" t="s">
        <v>29</v>
      </c>
      <c r="E174" s="42" t="s">
        <v>103</v>
      </c>
      <c r="F174" s="43">
        <v>150</v>
      </c>
      <c r="G174" s="43">
        <v>8.1999999999999993</v>
      </c>
      <c r="H174" s="43">
        <v>6.3</v>
      </c>
      <c r="I174" s="43">
        <v>35.9</v>
      </c>
      <c r="J174" s="43">
        <v>233.7</v>
      </c>
      <c r="K174" s="44" t="s">
        <v>104</v>
      </c>
      <c r="L174" s="43">
        <v>15.02</v>
      </c>
    </row>
    <row r="175" spans="1:12" ht="15">
      <c r="A175" s="23"/>
      <c r="B175" s="15"/>
      <c r="C175" s="11"/>
      <c r="D175" s="7" t="s">
        <v>30</v>
      </c>
      <c r="E175" s="42" t="s">
        <v>126</v>
      </c>
      <c r="F175" s="43">
        <v>200</v>
      </c>
      <c r="G175" s="43">
        <v>4.7</v>
      </c>
      <c r="H175" s="43">
        <v>3.5</v>
      </c>
      <c r="I175" s="43">
        <v>12.5</v>
      </c>
      <c r="J175" s="43">
        <v>100.4</v>
      </c>
      <c r="K175" s="44" t="s">
        <v>127</v>
      </c>
      <c r="L175" s="43">
        <v>23.61</v>
      </c>
    </row>
    <row r="176" spans="1:12" ht="15">
      <c r="A176" s="23"/>
      <c r="B176" s="15"/>
      <c r="C176" s="11"/>
      <c r="D176" s="7" t="s">
        <v>31</v>
      </c>
      <c r="E176" s="42" t="s">
        <v>45</v>
      </c>
      <c r="F176" s="43">
        <v>50</v>
      </c>
      <c r="G176" s="43">
        <v>3.8</v>
      </c>
      <c r="H176" s="43">
        <v>0.4</v>
      </c>
      <c r="I176" s="43">
        <v>24.6</v>
      </c>
      <c r="J176" s="43">
        <v>117.2</v>
      </c>
      <c r="K176" s="44" t="s">
        <v>46</v>
      </c>
      <c r="L176" s="43">
        <v>3.7</v>
      </c>
    </row>
    <row r="177" spans="1:12" ht="15">
      <c r="A177" s="23"/>
      <c r="B177" s="15"/>
      <c r="C177" s="11"/>
      <c r="D177" s="7" t="s">
        <v>32</v>
      </c>
      <c r="E177" s="42" t="s">
        <v>53</v>
      </c>
      <c r="F177" s="43">
        <v>30</v>
      </c>
      <c r="G177" s="43">
        <v>2</v>
      </c>
      <c r="H177" s="43">
        <v>0.4</v>
      </c>
      <c r="I177" s="43">
        <v>10</v>
      </c>
      <c r="J177" s="43">
        <v>51.2</v>
      </c>
      <c r="K177" s="44" t="s">
        <v>46</v>
      </c>
      <c r="L177" s="43">
        <v>3</v>
      </c>
    </row>
    <row r="178" spans="1:12" ht="15">
      <c r="A178" s="23"/>
      <c r="B178" s="15"/>
      <c r="C178" s="11"/>
      <c r="D178" s="6"/>
      <c r="E178" s="42" t="s">
        <v>128</v>
      </c>
      <c r="F178" s="43">
        <v>150</v>
      </c>
      <c r="G178" s="43">
        <v>16.5</v>
      </c>
      <c r="H178" s="43">
        <v>7.5</v>
      </c>
      <c r="I178" s="43">
        <v>28.8</v>
      </c>
      <c r="J178" s="43">
        <v>248.7</v>
      </c>
      <c r="K178" s="44" t="s">
        <v>46</v>
      </c>
      <c r="L178" s="43">
        <v>47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880</v>
      </c>
      <c r="G180" s="19">
        <f t="shared" ref="G180:J180" si="72">SUM(G171:G179)</f>
        <v>54</v>
      </c>
      <c r="H180" s="19">
        <f t="shared" si="72"/>
        <v>29.599999999999998</v>
      </c>
      <c r="I180" s="19">
        <f t="shared" si="72"/>
        <v>126.3</v>
      </c>
      <c r="J180" s="19">
        <f t="shared" si="72"/>
        <v>988</v>
      </c>
      <c r="K180" s="25"/>
      <c r="L180" s="19">
        <f t="shared" ref="L180" si="73">SUM(L171:L179)</f>
        <v>139</v>
      </c>
    </row>
    <row r="181" spans="1:12" ht="15">
      <c r="A181" s="29">
        <f>A163</f>
        <v>2</v>
      </c>
      <c r="B181" s="30">
        <f>B163</f>
        <v>4</v>
      </c>
      <c r="C181" s="61" t="s">
        <v>4</v>
      </c>
      <c r="D181" s="62"/>
      <c r="E181" s="31"/>
      <c r="F181" s="32">
        <f>F170+F180</f>
        <v>880</v>
      </c>
      <c r="G181" s="32">
        <f t="shared" ref="G181" si="74">G170+G180</f>
        <v>54</v>
      </c>
      <c r="H181" s="32">
        <f t="shared" ref="H181" si="75">H170+H180</f>
        <v>29.599999999999998</v>
      </c>
      <c r="I181" s="32">
        <f t="shared" ref="I181" si="76">I170+I180</f>
        <v>126.3</v>
      </c>
      <c r="J181" s="32">
        <f t="shared" ref="J181:L181" si="77">J170+J180</f>
        <v>988</v>
      </c>
      <c r="K181" s="32"/>
      <c r="L181" s="32">
        <f t="shared" si="77"/>
        <v>139</v>
      </c>
    </row>
    <row r="182" spans="1:12" ht="15">
      <c r="A182" s="20">
        <v>2</v>
      </c>
      <c r="B182" s="21">
        <v>5</v>
      </c>
      <c r="C182" s="22" t="s">
        <v>20</v>
      </c>
      <c r="D182" s="5" t="s">
        <v>21</v>
      </c>
      <c r="E182" s="54"/>
      <c r="F182" s="40"/>
      <c r="G182" s="40"/>
      <c r="H182" s="40"/>
      <c r="I182" s="40"/>
      <c r="J182" s="40"/>
      <c r="K182" s="55"/>
      <c r="L182" s="40"/>
    </row>
    <row r="183" spans="1:12" ht="15">
      <c r="A183" s="23"/>
      <c r="B183" s="15"/>
      <c r="C183" s="11"/>
      <c r="D183" s="51" t="s">
        <v>21</v>
      </c>
      <c r="E183" s="52"/>
      <c r="F183" s="43"/>
      <c r="G183" s="43"/>
      <c r="H183" s="43"/>
      <c r="I183" s="43"/>
      <c r="J183" s="43"/>
      <c r="K183" s="53"/>
      <c r="L183" s="43"/>
    </row>
    <row r="184" spans="1:12" ht="15">
      <c r="A184" s="23"/>
      <c r="B184" s="15"/>
      <c r="C184" s="11"/>
      <c r="D184" s="7" t="s">
        <v>22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23</v>
      </c>
      <c r="E185" s="52"/>
      <c r="F185" s="43"/>
      <c r="G185" s="43"/>
      <c r="H185" s="43"/>
      <c r="I185" s="43"/>
      <c r="J185" s="43"/>
      <c r="K185" s="53"/>
      <c r="L185" s="43"/>
    </row>
    <row r="186" spans="1:12" ht="15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58" t="s">
        <v>47</v>
      </c>
      <c r="E187" s="52"/>
      <c r="F187" s="43"/>
      <c r="G187" s="43"/>
      <c r="H187" s="43"/>
      <c r="I187" s="43"/>
      <c r="J187" s="43"/>
      <c r="K187" s="53"/>
      <c r="L187" s="43"/>
    </row>
    <row r="188" spans="1:12" ht="15">
      <c r="A188" s="23"/>
      <c r="B188" s="15"/>
      <c r="C188" s="11"/>
      <c r="D188" s="57"/>
      <c r="E188" s="52"/>
      <c r="F188" s="43"/>
      <c r="G188" s="43"/>
      <c r="H188" s="43"/>
      <c r="I188" s="43"/>
      <c r="J188" s="43"/>
      <c r="K188" s="53"/>
      <c r="L188" s="43"/>
    </row>
    <row r="189" spans="1:12" ht="15">
      <c r="A189" s="23"/>
      <c r="B189" s="15"/>
      <c r="C189" s="11"/>
      <c r="D189" s="51"/>
      <c r="E189" s="52"/>
      <c r="F189" s="43"/>
      <c r="G189" s="43"/>
      <c r="H189" s="43"/>
      <c r="I189" s="43"/>
      <c r="J189" s="43"/>
      <c r="K189" s="53"/>
      <c r="L189" s="43"/>
    </row>
    <row r="190" spans="1:12" ht="15.75" customHeight="1">
      <c r="A190" s="24"/>
      <c r="B190" s="17"/>
      <c r="C190" s="8"/>
      <c r="D190" s="18" t="s">
        <v>33</v>
      </c>
      <c r="E190" s="9"/>
      <c r="F190" s="19">
        <f>SUM(F182:F189)</f>
        <v>0</v>
      </c>
      <c r="G190" s="19">
        <f t="shared" ref="G190:J190" si="78">SUM(G182:G189)</f>
        <v>0</v>
      </c>
      <c r="H190" s="19">
        <f t="shared" si="78"/>
        <v>0</v>
      </c>
      <c r="I190" s="19">
        <f t="shared" si="78"/>
        <v>0</v>
      </c>
      <c r="J190" s="19">
        <f t="shared" si="78"/>
        <v>0</v>
      </c>
      <c r="K190" s="25"/>
      <c r="L190" s="19">
        <f t="shared" ref="L190" si="79">SUM(L182:L189)</f>
        <v>0</v>
      </c>
    </row>
    <row r="191" spans="1:12" ht="1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42" t="s">
        <v>99</v>
      </c>
      <c r="F191" s="43">
        <v>60</v>
      </c>
      <c r="G191" s="43">
        <v>1.7</v>
      </c>
      <c r="H191" s="43">
        <v>0.1</v>
      </c>
      <c r="I191" s="43">
        <v>3.5</v>
      </c>
      <c r="J191" s="43">
        <v>22.1</v>
      </c>
      <c r="K191" s="44" t="s">
        <v>100</v>
      </c>
      <c r="L191" s="43">
        <v>30.78</v>
      </c>
    </row>
    <row r="192" spans="1:12" ht="15">
      <c r="A192" s="23"/>
      <c r="B192" s="15"/>
      <c r="C192" s="11"/>
      <c r="D192" s="7" t="s">
        <v>27</v>
      </c>
      <c r="E192" s="42" t="s">
        <v>129</v>
      </c>
      <c r="F192" s="43">
        <v>200</v>
      </c>
      <c r="G192" s="43">
        <v>4.7</v>
      </c>
      <c r="H192" s="43">
        <v>5.6</v>
      </c>
      <c r="I192" s="43">
        <v>5.7</v>
      </c>
      <c r="J192" s="43">
        <v>92.2</v>
      </c>
      <c r="K192" s="44" t="s">
        <v>105</v>
      </c>
      <c r="L192" s="43">
        <v>5.82</v>
      </c>
    </row>
    <row r="193" spans="1:12" ht="15">
      <c r="A193" s="23"/>
      <c r="B193" s="15"/>
      <c r="C193" s="11"/>
      <c r="D193" s="7" t="s">
        <v>28</v>
      </c>
      <c r="E193" s="42" t="s">
        <v>40</v>
      </c>
      <c r="F193" s="43">
        <v>100</v>
      </c>
      <c r="G193" s="43">
        <v>18.2</v>
      </c>
      <c r="H193" s="43">
        <v>17.399999999999999</v>
      </c>
      <c r="I193" s="43">
        <v>16.399999999999999</v>
      </c>
      <c r="J193" s="43">
        <v>295.2</v>
      </c>
      <c r="K193" s="44" t="s">
        <v>41</v>
      </c>
      <c r="L193" s="43">
        <v>46.41</v>
      </c>
    </row>
    <row r="194" spans="1:12" ht="15">
      <c r="A194" s="23"/>
      <c r="B194" s="15"/>
      <c r="C194" s="11"/>
      <c r="D194" s="7" t="s">
        <v>29</v>
      </c>
      <c r="E194" s="42" t="s">
        <v>61</v>
      </c>
      <c r="F194" s="43">
        <v>150</v>
      </c>
      <c r="G194" s="43">
        <v>4.4000000000000004</v>
      </c>
      <c r="H194" s="43">
        <v>5.3</v>
      </c>
      <c r="I194" s="43">
        <v>30.5</v>
      </c>
      <c r="J194" s="43">
        <v>187.1</v>
      </c>
      <c r="K194" s="44" t="s">
        <v>68</v>
      </c>
      <c r="L194" s="43">
        <v>8.1300000000000008</v>
      </c>
    </row>
    <row r="195" spans="1:12" ht="15">
      <c r="A195" s="23"/>
      <c r="B195" s="15"/>
      <c r="C195" s="11"/>
      <c r="D195" s="7" t="s">
        <v>30</v>
      </c>
      <c r="E195" s="42" t="s">
        <v>64</v>
      </c>
      <c r="F195" s="43">
        <v>200</v>
      </c>
      <c r="G195" s="43">
        <v>0.2</v>
      </c>
      <c r="H195" s="43">
        <v>0.1</v>
      </c>
      <c r="I195" s="43">
        <v>12.2</v>
      </c>
      <c r="J195" s="43">
        <v>50.6</v>
      </c>
      <c r="K195" s="44" t="s">
        <v>65</v>
      </c>
      <c r="L195" s="43">
        <v>14.74</v>
      </c>
    </row>
    <row r="196" spans="1:12" ht="15">
      <c r="A196" s="23"/>
      <c r="B196" s="15"/>
      <c r="C196" s="11"/>
      <c r="D196" s="7" t="s">
        <v>31</v>
      </c>
      <c r="E196" s="42" t="s">
        <v>45</v>
      </c>
      <c r="F196" s="43">
        <v>50</v>
      </c>
      <c r="G196" s="43">
        <v>3.8</v>
      </c>
      <c r="H196" s="43">
        <v>0.4</v>
      </c>
      <c r="I196" s="43">
        <v>24.6</v>
      </c>
      <c r="J196" s="43">
        <v>117.2</v>
      </c>
      <c r="K196" s="44" t="s">
        <v>46</v>
      </c>
      <c r="L196" s="43">
        <v>3.7</v>
      </c>
    </row>
    <row r="197" spans="1:12" ht="15">
      <c r="A197" s="23"/>
      <c r="B197" s="15"/>
      <c r="C197" s="11"/>
      <c r="D197" s="7" t="s">
        <v>32</v>
      </c>
      <c r="E197" s="42" t="s">
        <v>53</v>
      </c>
      <c r="F197" s="43">
        <v>30</v>
      </c>
      <c r="G197" s="43">
        <v>2</v>
      </c>
      <c r="H197" s="43">
        <v>0.4</v>
      </c>
      <c r="I197" s="43">
        <v>10</v>
      </c>
      <c r="J197" s="43">
        <v>51.2</v>
      </c>
      <c r="K197" s="44" t="s">
        <v>46</v>
      </c>
      <c r="L197" s="43">
        <v>3</v>
      </c>
    </row>
    <row r="198" spans="1:12" ht="15">
      <c r="A198" s="23"/>
      <c r="B198" s="15"/>
      <c r="C198" s="11"/>
      <c r="D198" s="6" t="s">
        <v>71</v>
      </c>
      <c r="E198" s="42" t="s">
        <v>72</v>
      </c>
      <c r="F198" s="43">
        <v>150</v>
      </c>
      <c r="G198" s="43">
        <v>5.0999999999999996</v>
      </c>
      <c r="H198" s="43">
        <v>3.8</v>
      </c>
      <c r="I198" s="43">
        <v>8.3000000000000007</v>
      </c>
      <c r="J198" s="43">
        <v>87.2</v>
      </c>
      <c r="K198" s="44" t="s">
        <v>46</v>
      </c>
      <c r="L198" s="43">
        <v>18.63</v>
      </c>
    </row>
    <row r="199" spans="1:12" ht="15">
      <c r="A199" s="23"/>
      <c r="B199" s="15"/>
      <c r="C199" s="11"/>
      <c r="D199" s="6" t="s">
        <v>47</v>
      </c>
      <c r="E199" s="42" t="s">
        <v>62</v>
      </c>
      <c r="F199" s="43">
        <v>50</v>
      </c>
      <c r="G199" s="43">
        <v>0.7</v>
      </c>
      <c r="H199" s="43">
        <v>4.0999999999999996</v>
      </c>
      <c r="I199" s="43">
        <v>1.6</v>
      </c>
      <c r="J199" s="43">
        <v>46.5</v>
      </c>
      <c r="K199" s="44" t="s">
        <v>63</v>
      </c>
      <c r="L199" s="43">
        <v>7.79</v>
      </c>
    </row>
    <row r="200" spans="1:12" ht="15">
      <c r="A200" s="24"/>
      <c r="B200" s="17"/>
      <c r="C200" s="8"/>
      <c r="D200" s="18" t="s">
        <v>33</v>
      </c>
      <c r="E200" s="9"/>
      <c r="F200" s="19">
        <f>SUM(F191:F199)</f>
        <v>990</v>
      </c>
      <c r="G200" s="19">
        <f t="shared" ref="G200:J200" si="80">SUM(G191:G199)</f>
        <v>40.800000000000004</v>
      </c>
      <c r="H200" s="19">
        <f t="shared" si="80"/>
        <v>37.199999999999996</v>
      </c>
      <c r="I200" s="19">
        <f t="shared" si="80"/>
        <v>112.8</v>
      </c>
      <c r="J200" s="19">
        <f t="shared" si="80"/>
        <v>949.30000000000018</v>
      </c>
      <c r="K200" s="25"/>
      <c r="L200" s="19">
        <f t="shared" ref="L200" si="81">SUM(L191:L199)</f>
        <v>138.99999999999997</v>
      </c>
    </row>
    <row r="201" spans="1:12" ht="15">
      <c r="A201" s="29">
        <f>A182</f>
        <v>2</v>
      </c>
      <c r="B201" s="30">
        <f>B182</f>
        <v>5</v>
      </c>
      <c r="C201" s="61" t="s">
        <v>4</v>
      </c>
      <c r="D201" s="62"/>
      <c r="E201" s="31"/>
      <c r="F201" s="32">
        <f>F190+F200</f>
        <v>990</v>
      </c>
      <c r="G201" s="32">
        <f t="shared" ref="G201" si="82">G190+G200</f>
        <v>40.800000000000004</v>
      </c>
      <c r="H201" s="32">
        <f t="shared" ref="H201" si="83">H190+H200</f>
        <v>37.199999999999996</v>
      </c>
      <c r="I201" s="32">
        <f t="shared" ref="I201" si="84">I190+I200</f>
        <v>112.8</v>
      </c>
      <c r="J201" s="32">
        <f t="shared" ref="J201:L201" si="85">J190+J200</f>
        <v>949.30000000000018</v>
      </c>
      <c r="K201" s="32"/>
      <c r="L201" s="32">
        <f t="shared" si="85"/>
        <v>138.99999999999997</v>
      </c>
    </row>
    <row r="202" spans="1:12">
      <c r="A202" s="27"/>
      <c r="B202" s="28"/>
      <c r="C202" s="63" t="s">
        <v>5</v>
      </c>
      <c r="D202" s="63"/>
      <c r="E202" s="63"/>
      <c r="F202" s="34">
        <f>(F25+F44+F64+F83+F104+F124+F143+F162+F181+F201)/(IF(F25=0,0,1)+IF(F44=0,0,1)+IF(F64=0,0,1)+IF(F83=0,0,1)+IF(F104=0,0,1)+IF(F124=0,0,1)+IF(F143=0,0,1)+IF(F162=0,0,1)+IF(F181=0,0,1)+IF(F201=0,0,1))</f>
        <v>957.5</v>
      </c>
      <c r="G202" s="34">
        <f>(G25+G44+G64+G83+G104+G124+G143+G162+G181+G201)/(IF(G25=0,0,1)+IF(G44=0,0,1)+IF(G64=0,0,1)+IF(G83=0,0,1)+IF(G104=0,0,1)+IF(G124=0,0,1)+IF(G143=0,0,1)+IF(G162=0,0,1)+IF(G181=0,0,1)+IF(G201=0,0,1))</f>
        <v>40.75</v>
      </c>
      <c r="H202" s="34">
        <f>(H25+H44+H64+H83+H104+H124+H143+H162+H181+H201)/(IF(H25=0,0,1)+IF(H44=0,0,1)+IF(H64=0,0,1)+IF(H83=0,0,1)+IF(H104=0,0,1)+IF(H124=0,0,1)+IF(H143=0,0,1)+IF(H162=0,0,1)+IF(H181=0,0,1)+IF(H201=0,0,1))</f>
        <v>33.85</v>
      </c>
      <c r="I202" s="34">
        <f>(I25+I44+I64+I83+I104+I124+I143+I162+I181+I201)/(IF(I25=0,0,1)+IF(I44=0,0,1)+IF(I64=0,0,1)+IF(I83=0,0,1)+IF(I104=0,0,1)+IF(I124=0,0,1)+IF(I143=0,0,1)+IF(I162=0,0,1)+IF(I181=0,0,1)+IF(I201=0,0,1))</f>
        <v>125.53999999999999</v>
      </c>
      <c r="J202" s="34">
        <f>(J25+J44+J64+J83+J104+J124+J143+J162+J181+J201)/(IF(J25=0,0,1)+IF(J44=0,0,1)+IF(J64=0,0,1)+IF(J83=0,0,1)+IF(J104=0,0,1)+IF(J124=0,0,1)+IF(J143=0,0,1)+IF(J162=0,0,1)+IF(J181=0,0,1)+IF(J201=0,0,1))</f>
        <v>978.9</v>
      </c>
      <c r="K202" s="34"/>
      <c r="L202" s="34">
        <f>(L25+L44+L64+L83+L104+L124+L143+L162+L181+L201)/(IF(L25=0,0,1)+IF(L44=0,0,1)+IF(L64=0,0,1)+IF(L83=0,0,1)+IF(L104=0,0,1)+IF(L124=0,0,1)+IF(L143=0,0,1)+IF(L162=0,0,1)+IF(L181=0,0,1)+IF(L201=0,0,1))</f>
        <v>139</v>
      </c>
    </row>
  </sheetData>
  <mergeCells count="14">
    <mergeCell ref="C1:E1"/>
    <mergeCell ref="H1:K1"/>
    <mergeCell ref="H2:K2"/>
    <mergeCell ref="C44:D44"/>
    <mergeCell ref="C64:D64"/>
    <mergeCell ref="C83:D83"/>
    <mergeCell ref="C104:D104"/>
    <mergeCell ref="C25:D25"/>
    <mergeCell ref="C202:E202"/>
    <mergeCell ref="C201:D201"/>
    <mergeCell ref="C124:D124"/>
    <mergeCell ref="C143:D143"/>
    <mergeCell ref="C162:D162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54-Rus</cp:lastModifiedBy>
  <dcterms:created xsi:type="dcterms:W3CDTF">2022-05-16T14:23:56Z</dcterms:created>
  <dcterms:modified xsi:type="dcterms:W3CDTF">2024-12-13T08:47:01Z</dcterms:modified>
</cp:coreProperties>
</file>